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nsonN23\Desktop\"/>
    </mc:Choice>
  </mc:AlternateContent>
  <bookViews>
    <workbookView xWindow="0" yWindow="0" windowWidth="20490" windowHeight="9630" tabRatio="816" activeTab="1"/>
  </bookViews>
  <sheets>
    <sheet name="Summary" sheetId="1" r:id="rId1"/>
    <sheet name="Labor" sheetId="2" r:id="rId2"/>
    <sheet name="Equipment" sheetId="3" r:id="rId3"/>
    <sheet name="Materials" sheetId="4" r:id="rId4"/>
    <sheet name="Subcontracts-Miscellaneous" sheetId="5" r:id="rId5"/>
  </sheets>
  <calcPr calcId="152511"/>
</workbook>
</file>

<file path=xl/calcChain.xml><?xml version="1.0" encoding="utf-8"?>
<calcChain xmlns="http://schemas.openxmlformats.org/spreadsheetml/2006/main">
  <c r="R72" i="2" l="1"/>
  <c r="E71" i="2" l="1"/>
  <c r="R73" i="2" l="1"/>
  <c r="R74" i="2" s="1"/>
  <c r="J23" i="1" s="1"/>
  <c r="B2" i="5"/>
  <c r="B2" i="4"/>
  <c r="B2" i="3"/>
  <c r="Q2" i="2"/>
  <c r="N71" i="5" l="1"/>
  <c r="J29" i="1" s="1"/>
  <c r="M38" i="2" l="1"/>
  <c r="M37" i="2"/>
  <c r="M36" i="2"/>
  <c r="M35" i="2"/>
  <c r="Q35" i="2" s="1"/>
  <c r="M34" i="2"/>
  <c r="M33" i="2"/>
  <c r="M32" i="2"/>
  <c r="M31" i="2"/>
  <c r="Q31" i="2" s="1"/>
  <c r="M30" i="2"/>
  <c r="M29" i="2"/>
  <c r="M28" i="2"/>
  <c r="M27" i="2"/>
  <c r="Q27" i="2" s="1"/>
  <c r="M26" i="2"/>
  <c r="M25" i="2"/>
  <c r="M24" i="2"/>
  <c r="M23" i="2"/>
  <c r="Q23" i="2" s="1"/>
  <c r="M22" i="2"/>
  <c r="M21" i="2"/>
  <c r="M20" i="2"/>
  <c r="M19" i="2"/>
  <c r="Q19" i="2" s="1"/>
  <c r="M18" i="2"/>
  <c r="M17" i="2"/>
  <c r="M16" i="2"/>
  <c r="M15" i="2"/>
  <c r="Q15" i="2" s="1"/>
  <c r="M14" i="2"/>
  <c r="M13" i="2"/>
  <c r="M12" i="2"/>
  <c r="M11" i="2"/>
  <c r="Q11" i="2" s="1"/>
  <c r="M10" i="2"/>
  <c r="M9" i="2"/>
  <c r="Q13" i="2" l="1"/>
  <c r="Q17" i="2"/>
  <c r="Q21" i="2"/>
  <c r="Q25" i="2"/>
  <c r="Q29" i="2"/>
  <c r="Q33" i="2"/>
  <c r="Q37" i="2"/>
  <c r="O11" i="2"/>
  <c r="R11" i="2" s="1"/>
  <c r="O15" i="2"/>
  <c r="R15" i="2" s="1"/>
  <c r="O19" i="2"/>
  <c r="R19" i="2" s="1"/>
  <c r="O23" i="2"/>
  <c r="R23" i="2" s="1"/>
  <c r="O27" i="2"/>
  <c r="R27" i="2" s="1"/>
  <c r="O31" i="2"/>
  <c r="R31" i="2" s="1"/>
  <c r="O35" i="2"/>
  <c r="R35" i="2" s="1"/>
  <c r="O13" i="2"/>
  <c r="O17" i="2"/>
  <c r="R17" i="2" s="1"/>
  <c r="O21" i="2"/>
  <c r="R21" i="2" s="1"/>
  <c r="O25" i="2"/>
  <c r="R25" i="2" s="1"/>
  <c r="O29" i="2"/>
  <c r="O33" i="2"/>
  <c r="R33" i="2" s="1"/>
  <c r="O37" i="2"/>
  <c r="R37" i="2" s="1"/>
  <c r="Q9" i="2"/>
  <c r="O9" i="2"/>
  <c r="R29" i="2" l="1"/>
  <c r="R13" i="2"/>
  <c r="R9" i="2"/>
  <c r="J31" i="1" l="1"/>
  <c r="O7" i="5"/>
  <c r="M4" i="5"/>
  <c r="N71" i="4" l="1"/>
  <c r="M4" i="4"/>
  <c r="K72" i="3"/>
  <c r="N72" i="3" s="1"/>
  <c r="K71" i="3"/>
  <c r="N71" i="3" s="1"/>
  <c r="K70" i="3"/>
  <c r="N70" i="3" s="1"/>
  <c r="K69" i="3"/>
  <c r="N69" i="3" s="1"/>
  <c r="K68" i="3"/>
  <c r="N68" i="3" s="1"/>
  <c r="K67" i="3"/>
  <c r="N67" i="3" s="1"/>
  <c r="K66" i="3"/>
  <c r="N66" i="3" s="1"/>
  <c r="K65" i="3"/>
  <c r="N65" i="3" s="1"/>
  <c r="K64" i="3"/>
  <c r="N64" i="3" s="1"/>
  <c r="K63" i="3"/>
  <c r="N63" i="3" s="1"/>
  <c r="K62" i="3"/>
  <c r="N62" i="3" s="1"/>
  <c r="K61" i="3"/>
  <c r="N61" i="3" s="1"/>
  <c r="K60" i="3"/>
  <c r="N60" i="3" s="1"/>
  <c r="K59" i="3"/>
  <c r="N59" i="3" s="1"/>
  <c r="K58" i="3"/>
  <c r="N58" i="3" s="1"/>
  <c r="K57" i="3"/>
  <c r="N57" i="3" s="1"/>
  <c r="K56" i="3"/>
  <c r="N56" i="3" s="1"/>
  <c r="K55" i="3"/>
  <c r="N55" i="3" s="1"/>
  <c r="K54" i="3"/>
  <c r="N54" i="3" s="1"/>
  <c r="K53" i="3"/>
  <c r="N53" i="3" s="1"/>
  <c r="K52" i="3"/>
  <c r="N52" i="3" s="1"/>
  <c r="K51" i="3"/>
  <c r="N51" i="3" s="1"/>
  <c r="K50" i="3"/>
  <c r="N50" i="3" s="1"/>
  <c r="K49" i="3"/>
  <c r="N49" i="3" s="1"/>
  <c r="K48" i="3"/>
  <c r="N48" i="3" s="1"/>
  <c r="K47" i="3"/>
  <c r="N47" i="3" s="1"/>
  <c r="K46" i="3"/>
  <c r="N46" i="3" s="1"/>
  <c r="K45" i="3"/>
  <c r="N45" i="3" s="1"/>
  <c r="K44" i="3"/>
  <c r="N44" i="3" s="1"/>
  <c r="K43" i="3"/>
  <c r="N43" i="3" s="1"/>
  <c r="K42" i="3"/>
  <c r="N42" i="3" s="1"/>
  <c r="K41" i="3"/>
  <c r="N41" i="3" s="1"/>
  <c r="K40" i="3"/>
  <c r="N40" i="3" s="1"/>
  <c r="K39" i="3"/>
  <c r="N39" i="3" s="1"/>
  <c r="K38" i="3"/>
  <c r="N38" i="3" s="1"/>
  <c r="K37" i="3"/>
  <c r="N37" i="3" s="1"/>
  <c r="K36" i="3"/>
  <c r="N36" i="3" s="1"/>
  <c r="K35" i="3"/>
  <c r="N35" i="3" s="1"/>
  <c r="K34" i="3"/>
  <c r="N34" i="3" s="1"/>
  <c r="K33" i="3"/>
  <c r="N33" i="3" s="1"/>
  <c r="K32" i="3"/>
  <c r="N32" i="3" s="1"/>
  <c r="K31" i="3"/>
  <c r="N31" i="3" s="1"/>
  <c r="K30" i="3"/>
  <c r="N30" i="3" s="1"/>
  <c r="K29" i="3"/>
  <c r="N29" i="3" s="1"/>
  <c r="K28" i="3"/>
  <c r="N28" i="3" s="1"/>
  <c r="K27" i="3"/>
  <c r="N27" i="3" s="1"/>
  <c r="K26" i="3"/>
  <c r="N26" i="3" s="1"/>
  <c r="K25" i="3"/>
  <c r="N25" i="3" s="1"/>
  <c r="K24" i="3"/>
  <c r="N24" i="3" s="1"/>
  <c r="K23" i="3"/>
  <c r="N23" i="3" s="1"/>
  <c r="K22" i="3"/>
  <c r="N22" i="3" s="1"/>
  <c r="K21" i="3"/>
  <c r="N21" i="3" s="1"/>
  <c r="K20" i="3"/>
  <c r="N20" i="3" s="1"/>
  <c r="K19" i="3"/>
  <c r="N19" i="3" s="1"/>
  <c r="K18" i="3"/>
  <c r="N18" i="3" s="1"/>
  <c r="K17" i="3"/>
  <c r="N17" i="3" s="1"/>
  <c r="K16" i="3"/>
  <c r="N16" i="3" s="1"/>
  <c r="K15" i="3"/>
  <c r="N15" i="3" s="1"/>
  <c r="K14" i="3"/>
  <c r="N14" i="3" s="1"/>
  <c r="K13" i="3"/>
  <c r="N13" i="3" s="1"/>
  <c r="K12" i="3"/>
  <c r="N12" i="3" s="1"/>
  <c r="K11" i="3"/>
  <c r="N11" i="3" s="1"/>
  <c r="K10" i="3"/>
  <c r="N10" i="3" s="1"/>
  <c r="K9" i="3"/>
  <c r="N9" i="3" s="1"/>
  <c r="M69" i="2"/>
  <c r="M68" i="2"/>
  <c r="M67" i="2"/>
  <c r="M66" i="2"/>
  <c r="O65" i="2" s="1"/>
  <c r="M65" i="2"/>
  <c r="M64" i="2"/>
  <c r="M63" i="2"/>
  <c r="M62" i="2"/>
  <c r="O61" i="2" s="1"/>
  <c r="M61" i="2"/>
  <c r="M60" i="2"/>
  <c r="M59" i="2"/>
  <c r="M58" i="2"/>
  <c r="O57" i="2" s="1"/>
  <c r="M57" i="2"/>
  <c r="M56" i="2"/>
  <c r="O55" i="2" s="1"/>
  <c r="M55" i="2"/>
  <c r="M54" i="2"/>
  <c r="O53" i="2" s="1"/>
  <c r="M53" i="2"/>
  <c r="M52" i="2"/>
  <c r="O51" i="2" s="1"/>
  <c r="M51" i="2"/>
  <c r="M50" i="2"/>
  <c r="O49" i="2" s="1"/>
  <c r="M49" i="2"/>
  <c r="M48" i="2"/>
  <c r="O47" i="2" s="1"/>
  <c r="M47" i="2"/>
  <c r="M46" i="2"/>
  <c r="O45" i="2" s="1"/>
  <c r="M45" i="2"/>
  <c r="M44" i="2"/>
  <c r="O43" i="2" s="1"/>
  <c r="M43" i="2"/>
  <c r="M42" i="2"/>
  <c r="O41" i="2" s="1"/>
  <c r="M41" i="2"/>
  <c r="M40" i="2"/>
  <c r="M39" i="2"/>
  <c r="J8" i="3"/>
  <c r="I8" i="3" s="1"/>
  <c r="H8" i="3" s="1"/>
  <c r="G8" i="3" s="1"/>
  <c r="F8" i="3" s="1"/>
  <c r="E8" i="3" s="1"/>
  <c r="D8" i="3" s="1"/>
  <c r="M4" i="3"/>
  <c r="L8" i="2"/>
  <c r="K8" i="2" s="1"/>
  <c r="J8" i="2" s="1"/>
  <c r="I8" i="2" s="1"/>
  <c r="H8" i="2" s="1"/>
  <c r="G8" i="2" s="1"/>
  <c r="F8" i="2" s="1"/>
  <c r="P4" i="2"/>
  <c r="Q67" i="2" l="1"/>
  <c r="O59" i="2"/>
  <c r="O63" i="2"/>
  <c r="R63" i="2" s="1"/>
  <c r="O67" i="2"/>
  <c r="Q41" i="2"/>
  <c r="Q45" i="2"/>
  <c r="R45" i="2" s="1"/>
  <c r="Q49" i="2"/>
  <c r="R49" i="2" s="1"/>
  <c r="Q53" i="2"/>
  <c r="R53" i="2" s="1"/>
  <c r="Q57" i="2"/>
  <c r="R57" i="2" s="1"/>
  <c r="Q61" i="2"/>
  <c r="R61" i="2" s="1"/>
  <c r="Q65" i="2"/>
  <c r="R65" i="2" s="1"/>
  <c r="R41" i="2"/>
  <c r="Q39" i="2"/>
  <c r="Q43" i="2"/>
  <c r="R43" i="2" s="1"/>
  <c r="Q47" i="2"/>
  <c r="Q51" i="2"/>
  <c r="R51" i="2" s="1"/>
  <c r="Q55" i="2"/>
  <c r="R55" i="2" s="1"/>
  <c r="Q59" i="2"/>
  <c r="R59" i="2" s="1"/>
  <c r="Q63" i="2"/>
  <c r="R47" i="2"/>
  <c r="Q69" i="2"/>
  <c r="O69" i="2"/>
  <c r="O39" i="2"/>
  <c r="N73" i="3"/>
  <c r="J25" i="1" s="1"/>
  <c r="N72" i="4"/>
  <c r="N73" i="4" s="1"/>
  <c r="J27" i="1" s="1"/>
  <c r="R67" i="2" l="1"/>
  <c r="R69" i="2"/>
  <c r="R39" i="2"/>
  <c r="J33" i="1"/>
</calcChain>
</file>

<file path=xl/comments1.xml><?xml version="1.0" encoding="utf-8"?>
<comments xmlns="http://schemas.openxmlformats.org/spreadsheetml/2006/main">
  <authors>
    <author>Croze, Tim (MDOT)</author>
  </authors>
  <commentList>
    <comment ref="F29" authorId="0" shapeId="0">
      <text>
        <r>
          <rPr>
            <b/>
            <sz val="9"/>
            <color indexed="81"/>
            <rFont val="Tahoma"/>
            <family val="2"/>
          </rPr>
          <t xml:space="preserve">Note:
If sub-contracts are entered into the Subcontracts-Miscellaneous check the box and the sub-contract markup will be calculated below.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Lambert, Katie (MDOT)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NOTE: Use the 4 digit class code for each emolyee group. Common codes are listed in the B&amp;I Inputs worksheet. If the WCI information is completed in the B&amp;I Inputs worksheet WCI will be automatically calculated.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>NOTE: 
This is required to calculate MESC and FUTA. Federal unemployment taxes are only paid on the first $7000 of earnings, while MESC is paid only on the first $9500 of earnings</t>
        </r>
      </text>
    </comment>
  </commentList>
</comments>
</file>

<file path=xl/comments3.xml><?xml version="1.0" encoding="utf-8"?>
<comments xmlns="http://schemas.openxmlformats.org/spreadsheetml/2006/main">
  <authors>
    <author>Croze, Tim (MDOT)</author>
  </authors>
  <commentList>
    <comment ref="L8" authorId="0" shapeId="0">
      <text>
        <r>
          <rPr>
            <b/>
            <sz val="9"/>
            <color indexed="81"/>
            <rFont val="Tahoma"/>
            <family val="2"/>
          </rPr>
          <t>Note: Use FHWA hourly rate which =(Monthly rate/176)+operating cost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<sst xmlns="http://schemas.openxmlformats.org/spreadsheetml/2006/main" count="171" uniqueCount="81">
  <si>
    <t>Michigan Department</t>
  </si>
  <si>
    <t>CONTRACTOR</t>
  </si>
  <si>
    <t>FED. ITEM NUMBER</t>
  </si>
  <si>
    <t>ADDRESS</t>
  </si>
  <si>
    <t>WEEK ENDING</t>
  </si>
  <si>
    <t>ROUTE</t>
  </si>
  <si>
    <t>FED. PROJECT NUMBER</t>
  </si>
  <si>
    <t>LENGTH &amp; TYPE OF WORK</t>
  </si>
  <si>
    <t>CONTROL SECTION &amp; JOB NUMBER</t>
  </si>
  <si>
    <t>TOTAL</t>
  </si>
  <si>
    <t>REGION APPROVAL DATE</t>
  </si>
  <si>
    <t>LABOR WORKSHEET</t>
  </si>
  <si>
    <t>LAST</t>
  </si>
  <si>
    <t>FIRST</t>
  </si>
  <si>
    <t>EMPLOYEE NAME</t>
  </si>
  <si>
    <t>HOURS</t>
  </si>
  <si>
    <t>TOTAL AMOUNT</t>
  </si>
  <si>
    <t>LABOR TOTAL</t>
  </si>
  <si>
    <t>LABOR SUBTOTAL</t>
  </si>
  <si>
    <t>of Transportation</t>
  </si>
  <si>
    <t>FORCE ACCOUNT #</t>
  </si>
  <si>
    <t>EQUIPMENT WORKSHEET</t>
  </si>
  <si>
    <t>EQUIPMENT</t>
  </si>
  <si>
    <t>EQUIPMENT TOTAL</t>
  </si>
  <si>
    <t>FORCE ACCOUNT TOTAL</t>
  </si>
  <si>
    <t>LABOR</t>
  </si>
  <si>
    <t>WEEK DAY</t>
  </si>
  <si>
    <t>MATERIAL WORKSHEET</t>
  </si>
  <si>
    <t>MATERIAL</t>
  </si>
  <si>
    <t>DATE</t>
  </si>
  <si>
    <t>PURCHASED FROM</t>
  </si>
  <si>
    <t>INVOICE AMOUNT</t>
  </si>
  <si>
    <t>QUANTITY</t>
  </si>
  <si>
    <t>DATE PAID</t>
  </si>
  <si>
    <t>MATERIAL TOTAL</t>
  </si>
  <si>
    <t>MATERIAL SUBTOTAL</t>
  </si>
  <si>
    <t>EQUIPMENT (Description, Year, &amp; Capacity)</t>
  </si>
  <si>
    <t>WEEKLY FORCE ACCOUNT SUMMARY</t>
  </si>
  <si>
    <t>Class</t>
  </si>
  <si>
    <t>Sub-contracting Markup</t>
  </si>
  <si>
    <t>MISCELLANEOUS TOTAL</t>
  </si>
  <si>
    <t>ALL SUPPORTING DOCUMENTATION MUST BE ATTACHED TO THIS SUMMARY REPORT</t>
  </si>
  <si>
    <t xml:space="preserve"> </t>
  </si>
  <si>
    <t>Page 1 of 6</t>
  </si>
  <si>
    <t>DESCRIPTION</t>
  </si>
  <si>
    <t>SUB-CONTRACTING/SERVICES</t>
  </si>
  <si>
    <t>ADDITIONAL  (15%)</t>
  </si>
  <si>
    <t>** Foreman's Truck $25.00 per hour</t>
  </si>
  <si>
    <t>Base Hourly Rate</t>
  </si>
  <si>
    <t>YTD Earnings</t>
  </si>
  <si>
    <t>Agg Base Ton</t>
  </si>
  <si>
    <t>SUB-CONTRACTS
/MISCELLANEOUS</t>
  </si>
  <si>
    <t>Reg</t>
  </si>
  <si>
    <t xml:space="preserve">OT </t>
  </si>
  <si>
    <t>TOTAL WAGES</t>
  </si>
  <si>
    <t>HOURLY RATE</t>
  </si>
  <si>
    <t>TOTAL FRINGE</t>
  </si>
  <si>
    <t xml:space="preserve">Michigan Department </t>
  </si>
  <si>
    <t xml:space="preserve">of Transportation </t>
  </si>
  <si>
    <t>SUBCONTRACTS/MISCELLANEOUS WORKSHEET</t>
  </si>
  <si>
    <t>HOURLY FRINGE</t>
  </si>
  <si>
    <t>INVOICE 
AMOUNT</t>
  </si>
  <si>
    <t>Job Number:</t>
  </si>
  <si>
    <t xml:space="preserve">* COPIES OF CERTIFIED PAYROLLS MUST BE ATTACHED </t>
  </si>
  <si>
    <t>* COPIES OF EQUIPMENT WATCH (BLUE SHEETS) MUST BE ATTACHED</t>
  </si>
  <si>
    <t>* INVOICES OF MATERIALS AND FREIGHT MUST BE ATTACHED</t>
  </si>
  <si>
    <t>*INVOICES MUST BE ATTACHED</t>
  </si>
  <si>
    <t>FILE  105</t>
  </si>
  <si>
    <t>WORKSHEET 2 OF 5</t>
  </si>
  <si>
    <t>WORKSHEET 3 OF 5</t>
  </si>
  <si>
    <t>WORKSHEET 4 OF 5</t>
  </si>
  <si>
    <t>WORKSHEET 5 OF 5</t>
  </si>
  <si>
    <t>Overhead Percent</t>
  </si>
  <si>
    <t>Overhead Total</t>
  </si>
  <si>
    <t>Page 5 of 5</t>
  </si>
  <si>
    <t>Page 4 of 5</t>
  </si>
  <si>
    <t>Page 2 of 5</t>
  </si>
  <si>
    <t>Page 3 of 5</t>
  </si>
  <si>
    <t xml:space="preserve">1101-SP109 (04/17) </t>
  </si>
  <si>
    <t>Check Bubble if Road Project</t>
  </si>
  <si>
    <t>Check Bubble if Bridge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</si>
</sst>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7" formatCode="&quot;$&quot;#,##0.00_);\(&quot;$&quot;#,##0.00\)"/>
    <numFmt numFmtId="44" formatCode="_(&quot;$&quot;* #,##0.00_);_(&quot;$&quot;* \(#,##0.00\);_(&quot;$&quot;* &quot;-&quot;??_);_(@_)"/>
    <numFmt numFmtId="164" formatCode="[$-409]mmmm\ d\,\ yyyy;@"/>
    <numFmt numFmtId="165" formatCode="&quot;$&quot;#,##0.00"/>
    <numFmt numFmtId="166" formatCode="m/d;@"/>
    <numFmt numFmtId="167" formatCode="[$-409]d\-mmm\-yy;@"/>
    <numFmt numFmtId="168" formatCode="m/d/yy;@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000000"/>
      <name val="Segoe UI"/>
      <family val="2"/>
    </font>
    <font>
      <sz val="11"/>
      <color theme="1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241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Border="1"/>
    <xf numFmtId="166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168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168" fontId="0" fillId="0" borderId="1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15" fillId="0" borderId="8" xfId="3" applyFill="1" applyBorder="1" applyAlignme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Border="1" applyAlignment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49" fontId="1" fillId="0" borderId="5" xfId="0" applyNumberFormat="1" applyFont="1" applyFill="1" applyBorder="1" applyAlignment="1" applyProtection="1">
      <alignment horizontal="center"/>
      <protection locked="0"/>
    </xf>
    <xf numFmtId="49" fontId="1" fillId="0" borderId="10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65" fontId="0" fillId="0" borderId="1" xfId="0" applyNumberFormat="1" applyFill="1" applyBorder="1" applyAlignment="1" applyProtection="1">
      <alignment horizontal="center"/>
      <protection locked="0"/>
    </xf>
    <xf numFmtId="44" fontId="0" fillId="0" borderId="1" xfId="2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0" fontId="0" fillId="0" borderId="1" xfId="0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</xf>
    <xf numFmtId="165" fontId="0" fillId="0" borderId="0" xfId="0" applyNumberFormat="1" applyBorder="1" applyAlignment="1" applyProtection="1">
      <protection locked="0"/>
    </xf>
    <xf numFmtId="0" fontId="4" fillId="0" borderId="0" xfId="0" applyFont="1" applyBorder="1" applyProtection="1"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0" fontId="0" fillId="0" borderId="0" xfId="0" applyBorder="1" applyProtection="1">
      <protection locked="0" hidden="1"/>
    </xf>
    <xf numFmtId="166" fontId="1" fillId="0" borderId="3" xfId="0" applyNumberFormat="1" applyFont="1" applyFill="1" applyBorder="1" applyAlignment="1" applyProtection="1">
      <alignment horizontal="center"/>
    </xf>
    <xf numFmtId="166" fontId="1" fillId="0" borderId="1" xfId="0" applyNumberFormat="1" applyFont="1" applyFill="1" applyBorder="1" applyAlignment="1" applyProtection="1">
      <alignment horizontal="center"/>
    </xf>
    <xf numFmtId="166" fontId="1" fillId="0" borderId="3" xfId="0" applyNumberFormat="1" applyFont="1" applyBorder="1" applyAlignment="1" applyProtection="1">
      <alignment horizontal="center"/>
    </xf>
    <xf numFmtId="166" fontId="1" fillId="0" borderId="1" xfId="0" applyNumberFormat="1" applyFont="1" applyBorder="1" applyAlignment="1" applyProtection="1">
      <alignment horizontal="center"/>
    </xf>
    <xf numFmtId="165" fontId="0" fillId="0" borderId="0" xfId="0" applyNumberFormat="1" applyBorder="1" applyAlignment="1"/>
    <xf numFmtId="0" fontId="1" fillId="0" borderId="1" xfId="0" applyFont="1" applyBorder="1" applyAlignment="1">
      <alignment wrapText="1"/>
    </xf>
    <xf numFmtId="165" fontId="0" fillId="0" borderId="1" xfId="0" applyNumberFormat="1" applyBorder="1" applyAlignment="1"/>
    <xf numFmtId="165" fontId="0" fillId="0" borderId="1" xfId="0" applyNumberFormat="1" applyFill="1" applyBorder="1" applyAlignment="1"/>
    <xf numFmtId="0" fontId="0" fillId="0" borderId="0" xfId="0" applyBorder="1" applyAlignment="1"/>
    <xf numFmtId="0" fontId="0" fillId="0" borderId="0" xfId="0" applyBorder="1"/>
    <xf numFmtId="165" fontId="0" fillId="0" borderId="0" xfId="0" applyNumberFormat="1" applyFill="1" applyBorder="1" applyAlignment="1"/>
    <xf numFmtId="0" fontId="1" fillId="0" borderId="28" xfId="0" applyFont="1" applyBorder="1"/>
    <xf numFmtId="7" fontId="0" fillId="0" borderId="1" xfId="2" applyNumberFormat="1" applyFont="1" applyFill="1" applyBorder="1" applyAlignment="1" applyProtection="1">
      <protection locked="0"/>
    </xf>
    <xf numFmtId="0" fontId="1" fillId="0" borderId="0" xfId="0" applyFo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</xf>
    <xf numFmtId="165" fontId="0" fillId="2" borderId="1" xfId="0" applyNumberFormat="1" applyFill="1" applyBorder="1" applyAlignment="1" applyProtection="1">
      <alignment horizontal="center"/>
      <protection locked="0"/>
    </xf>
    <xf numFmtId="7" fontId="0" fillId="2" borderId="1" xfId="2" applyNumberFormat="1" applyFont="1" applyFill="1" applyBorder="1" applyAlignment="1" applyProtection="1">
      <protection locked="0"/>
    </xf>
    <xf numFmtId="44" fontId="0" fillId="2" borderId="1" xfId="2" applyFont="1" applyFill="1" applyBorder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4" fillId="0" borderId="10" xfId="0" applyFont="1" applyFill="1" applyBorder="1" applyAlignment="1" applyProtection="1">
      <alignment horizontal="left"/>
      <protection locked="0"/>
    </xf>
    <xf numFmtId="0" fontId="4" fillId="0" borderId="11" xfId="0" applyFont="1" applyFill="1" applyBorder="1" applyAlignment="1" applyProtection="1">
      <alignment horizontal="left"/>
      <protection locked="0"/>
    </xf>
    <xf numFmtId="0" fontId="4" fillId="0" borderId="12" xfId="0" applyFont="1" applyFill="1" applyBorder="1" applyAlignment="1" applyProtection="1">
      <alignment horizontal="left"/>
      <protection locked="0"/>
    </xf>
    <xf numFmtId="165" fontId="5" fillId="0" borderId="19" xfId="0" applyNumberFormat="1" applyFont="1" applyBorder="1" applyAlignment="1" applyProtection="1"/>
    <xf numFmtId="165" fontId="5" fillId="0" borderId="20" xfId="0" applyNumberFormat="1" applyFont="1" applyBorder="1" applyAlignment="1" applyProtection="1"/>
    <xf numFmtId="165" fontId="1" fillId="0" borderId="20" xfId="0" applyNumberFormat="1" applyFont="1" applyBorder="1" applyAlignment="1" applyProtection="1"/>
    <xf numFmtId="0" fontId="4" fillId="0" borderId="0" xfId="0" applyFont="1" applyBorder="1" applyAlignment="1" applyProtection="1">
      <protection locked="0"/>
    </xf>
    <xf numFmtId="0" fontId="4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7" fillId="0" borderId="0" xfId="0" applyFont="1" applyAlignment="1" applyProtection="1"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0" fillId="0" borderId="0" xfId="0" applyAlignme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" fillId="0" borderId="7" xfId="0" applyFont="1" applyFill="1" applyBorder="1" applyAlignment="1" applyProtection="1">
      <alignment horizontal="left"/>
      <protection locked="0"/>
    </xf>
    <xf numFmtId="0" fontId="1" fillId="0" borderId="8" xfId="0" applyFont="1" applyFill="1" applyBorder="1" applyAlignment="1" applyProtection="1">
      <alignment horizontal="left"/>
      <protection locked="0"/>
    </xf>
    <xf numFmtId="0" fontId="1" fillId="0" borderId="9" xfId="0" applyFont="1" applyFill="1" applyBorder="1" applyAlignment="1" applyProtection="1">
      <alignment horizontal="left"/>
      <protection locked="0"/>
    </xf>
    <xf numFmtId="0" fontId="4" fillId="0" borderId="13" xfId="0" applyFont="1" applyFill="1" applyBorder="1" applyAlignment="1" applyProtection="1">
      <alignment horizontal="center" vertical="top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4" fillId="0" borderId="14" xfId="0" applyFont="1" applyFill="1" applyBorder="1" applyAlignment="1" applyProtection="1">
      <alignment horizontal="center" vertical="top"/>
      <protection locked="0"/>
    </xf>
    <xf numFmtId="0" fontId="4" fillId="0" borderId="10" xfId="0" applyFont="1" applyFill="1" applyBorder="1" applyAlignment="1" applyProtection="1">
      <alignment horizontal="center" vertical="top"/>
      <protection locked="0"/>
    </xf>
    <xf numFmtId="0" fontId="4" fillId="0" borderId="11" xfId="0" applyFont="1" applyFill="1" applyBorder="1" applyAlignment="1" applyProtection="1">
      <alignment horizontal="center" vertical="top"/>
      <protection locked="0"/>
    </xf>
    <xf numFmtId="0" fontId="4" fillId="0" borderId="12" xfId="0" applyFont="1" applyFill="1" applyBorder="1" applyAlignment="1" applyProtection="1">
      <alignment horizontal="center" vertical="top"/>
      <protection locked="0"/>
    </xf>
    <xf numFmtId="0" fontId="1" fillId="0" borderId="15" xfId="0" applyFont="1" applyBorder="1" applyAlignment="1" applyProtection="1">
      <protection locked="0"/>
    </xf>
    <xf numFmtId="0" fontId="1" fillId="0" borderId="21" xfId="0" applyFont="1" applyBorder="1" applyAlignment="1" applyProtection="1">
      <protection locked="0"/>
    </xf>
    <xf numFmtId="0" fontId="1" fillId="0" borderId="16" xfId="0" applyFont="1" applyBorder="1" applyAlignment="1" applyProtection="1">
      <protection locked="0"/>
    </xf>
    <xf numFmtId="0" fontId="3" fillId="0" borderId="0" xfId="0" applyFont="1" applyBorder="1" applyAlignment="1" applyProtection="1">
      <protection locked="0"/>
    </xf>
    <xf numFmtId="0" fontId="5" fillId="0" borderId="10" xfId="0" applyFont="1" applyFill="1" applyBorder="1" applyAlignment="1" applyProtection="1">
      <alignment horizontal="right"/>
      <protection locked="0"/>
    </xf>
    <xf numFmtId="0" fontId="5" fillId="0" borderId="11" xfId="0" applyFont="1" applyFill="1" applyBorder="1" applyAlignment="1" applyProtection="1">
      <alignment horizontal="right"/>
      <protection locked="0"/>
    </xf>
    <xf numFmtId="0" fontId="5" fillId="0" borderId="12" xfId="0" applyFont="1" applyFill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0" fillId="0" borderId="10" xfId="0" applyFont="1" applyFill="1" applyBorder="1" applyAlignment="1" applyProtection="1">
      <alignment horizontal="left"/>
      <protection locked="0"/>
    </xf>
    <xf numFmtId="0" fontId="10" fillId="0" borderId="11" xfId="0" applyFont="1" applyFill="1" applyBorder="1" applyAlignment="1" applyProtection="1">
      <alignment horizontal="left"/>
      <protection locked="0"/>
    </xf>
    <xf numFmtId="0" fontId="11" fillId="0" borderId="12" xfId="0" applyFont="1" applyFill="1" applyBorder="1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7" xfId="0" applyFont="1" applyFill="1" applyBorder="1" applyAlignment="1" applyProtection="1">
      <alignment horizontal="center" vertical="top"/>
      <protection locked="0"/>
    </xf>
    <xf numFmtId="0" fontId="4" fillId="0" borderId="8" xfId="0" applyFont="1" applyFill="1" applyBorder="1" applyAlignment="1" applyProtection="1">
      <alignment horizontal="center" vertical="top"/>
      <protection locked="0"/>
    </xf>
    <xf numFmtId="0" fontId="4" fillId="0" borderId="9" xfId="0" applyFont="1" applyFill="1" applyBorder="1" applyAlignment="1" applyProtection="1">
      <alignment horizontal="center" vertical="top"/>
      <protection locked="0"/>
    </xf>
    <xf numFmtId="0" fontId="1" fillId="0" borderId="26" xfId="0" applyFont="1" applyFill="1" applyBorder="1" applyAlignment="1" applyProtection="1">
      <alignment horizontal="left"/>
      <protection locked="0"/>
    </xf>
    <xf numFmtId="0" fontId="1" fillId="0" borderId="21" xfId="0" applyFont="1" applyFill="1" applyBorder="1" applyAlignment="1" applyProtection="1">
      <alignment horizontal="left"/>
      <protection locked="0"/>
    </xf>
    <xf numFmtId="0" fontId="1" fillId="0" borderId="27" xfId="0" applyFont="1" applyFill="1" applyBorder="1" applyAlignment="1" applyProtection="1">
      <alignment horizontal="left"/>
      <protection locked="0"/>
    </xf>
    <xf numFmtId="164" fontId="5" fillId="0" borderId="23" xfId="0" applyNumberFormat="1" applyFont="1" applyBorder="1" applyAlignment="1" applyProtection="1">
      <alignment horizontal="left"/>
      <protection locked="0"/>
    </xf>
    <xf numFmtId="164" fontId="5" fillId="0" borderId="0" xfId="0" applyNumberFormat="1" applyFont="1" applyBorder="1" applyAlignment="1" applyProtection="1">
      <alignment horizontal="left"/>
      <protection locked="0"/>
    </xf>
    <xf numFmtId="164" fontId="5" fillId="0" borderId="24" xfId="0" applyNumberFormat="1" applyFont="1" applyBorder="1" applyAlignment="1" applyProtection="1">
      <alignment horizontal="left"/>
      <protection locked="0"/>
    </xf>
    <xf numFmtId="164" fontId="5" fillId="0" borderId="17" xfId="0" applyNumberFormat="1" applyFont="1" applyBorder="1" applyAlignment="1" applyProtection="1">
      <alignment horizontal="left"/>
      <protection locked="0"/>
    </xf>
    <xf numFmtId="164" fontId="5" fillId="0" borderId="22" xfId="0" applyNumberFormat="1" applyFont="1" applyBorder="1" applyAlignment="1" applyProtection="1">
      <alignment horizontal="left"/>
      <protection locked="0"/>
    </xf>
    <xf numFmtId="164" fontId="5" fillId="0" borderId="18" xfId="0" applyNumberFormat="1" applyFont="1" applyBorder="1" applyAlignment="1" applyProtection="1">
      <alignment horizontal="left"/>
      <protection locked="0"/>
    </xf>
    <xf numFmtId="164" fontId="4" fillId="0" borderId="10" xfId="0" applyNumberFormat="1" applyFont="1" applyFill="1" applyBorder="1" applyAlignment="1" applyProtection="1">
      <alignment horizontal="left"/>
      <protection locked="0"/>
    </xf>
    <xf numFmtId="164" fontId="4" fillId="0" borderId="11" xfId="0" applyNumberFormat="1" applyFont="1" applyFill="1" applyBorder="1" applyAlignment="1" applyProtection="1">
      <alignment horizontal="left"/>
      <protection locked="0"/>
    </xf>
    <xf numFmtId="164" fontId="4" fillId="0" borderId="12" xfId="0" applyNumberFormat="1" applyFont="1" applyFill="1" applyBorder="1" applyAlignment="1" applyProtection="1">
      <alignment horizontal="left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4" xfId="0" applyNumberFormat="1" applyFill="1" applyBorder="1" applyAlignment="1" applyProtection="1">
      <protection locked="0"/>
    </xf>
    <xf numFmtId="49" fontId="0" fillId="0" borderId="2" xfId="0" applyNumberFormat="1" applyBorder="1" applyAlignment="1" applyProtection="1">
      <protection locked="0"/>
    </xf>
    <xf numFmtId="49" fontId="0" fillId="0" borderId="4" xfId="0" applyNumberFormat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165" fontId="0" fillId="2" borderId="2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0" fontId="1" fillId="0" borderId="8" xfId="0" applyFont="1" applyBorder="1" applyAlignment="1" applyProtection="1">
      <protection locked="0"/>
    </xf>
    <xf numFmtId="0" fontId="1" fillId="0" borderId="9" xfId="0" applyFont="1" applyBorder="1" applyAlignment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5" fontId="0" fillId="0" borderId="2" xfId="0" applyNumberFormat="1" applyFill="1" applyBorder="1" applyAlignment="1" applyProtection="1">
      <protection locked="0"/>
    </xf>
    <xf numFmtId="165" fontId="0" fillId="0" borderId="4" xfId="0" applyNumberFormat="1" applyFill="1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165" fontId="0" fillId="2" borderId="7" xfId="0" applyNumberFormat="1" applyFill="1" applyBorder="1" applyAlignment="1" applyProtection="1">
      <alignment horizontal="center"/>
    </xf>
    <xf numFmtId="165" fontId="0" fillId="2" borderId="9" xfId="0" applyNumberFormat="1" applyFill="1" applyBorder="1" applyAlignment="1" applyProtection="1">
      <alignment horizontal="center"/>
    </xf>
    <xf numFmtId="165" fontId="0" fillId="2" borderId="10" xfId="0" applyNumberFormat="1" applyFill="1" applyBorder="1" applyAlignment="1" applyProtection="1">
      <alignment horizontal="center"/>
    </xf>
    <xf numFmtId="165" fontId="0" fillId="2" borderId="12" xfId="0" applyNumberFormat="1" applyFill="1" applyBorder="1" applyAlignment="1" applyProtection="1">
      <alignment horizontal="center"/>
    </xf>
    <xf numFmtId="165" fontId="0" fillId="0" borderId="7" xfId="0" applyNumberFormat="1" applyBorder="1" applyAlignment="1" applyProtection="1">
      <alignment horizontal="center"/>
    </xf>
    <xf numFmtId="165" fontId="0" fillId="0" borderId="9" xfId="0" applyNumberFormat="1" applyBorder="1" applyAlignment="1" applyProtection="1">
      <alignment horizontal="center"/>
    </xf>
    <xf numFmtId="165" fontId="0" fillId="0" borderId="10" xfId="0" applyNumberFormat="1" applyBorder="1" applyAlignment="1" applyProtection="1">
      <alignment horizontal="center"/>
    </xf>
    <xf numFmtId="165" fontId="0" fillId="0" borderId="12" xfId="0" applyNumberFormat="1" applyBorder="1" applyAlignment="1" applyProtection="1">
      <alignment horizontal="center"/>
    </xf>
    <xf numFmtId="165" fontId="0" fillId="0" borderId="2" xfId="0" applyNumberFormat="1" applyFill="1" applyBorder="1" applyAlignment="1" applyProtection="1">
      <alignment horizontal="center"/>
    </xf>
    <xf numFmtId="165" fontId="0" fillId="0" borderId="4" xfId="0" applyNumberFormat="1" applyFill="1" applyBorder="1" applyAlignment="1" applyProtection="1">
      <alignment horizontal="center"/>
    </xf>
    <xf numFmtId="165" fontId="0" fillId="2" borderId="2" xfId="0" applyNumberFormat="1" applyFill="1" applyBorder="1" applyAlignment="1" applyProtection="1">
      <alignment horizontal="center"/>
    </xf>
    <xf numFmtId="165" fontId="0" fillId="2" borderId="4" xfId="0" applyNumberFormat="1" applyFill="1" applyBorder="1" applyAlignment="1" applyProtection="1">
      <alignment horizontal="center"/>
    </xf>
    <xf numFmtId="164" fontId="5" fillId="0" borderId="23" xfId="0" applyNumberFormat="1" applyFont="1" applyBorder="1" applyAlignment="1" applyProtection="1">
      <alignment horizontal="left"/>
    </xf>
    <xf numFmtId="164" fontId="5" fillId="0" borderId="0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/>
    <xf numFmtId="0" fontId="5" fillId="0" borderId="24" xfId="0" applyFont="1" applyBorder="1" applyAlignment="1" applyProtection="1"/>
    <xf numFmtId="0" fontId="5" fillId="0" borderId="17" xfId="0" applyFont="1" applyBorder="1" applyAlignment="1" applyProtection="1"/>
    <xf numFmtId="0" fontId="5" fillId="0" borderId="22" xfId="0" applyFont="1" applyBorder="1" applyAlignment="1" applyProtection="1"/>
    <xf numFmtId="0" fontId="5" fillId="0" borderId="18" xfId="0" applyFont="1" applyBorder="1" applyAlignment="1" applyProtection="1"/>
    <xf numFmtId="0" fontId="1" fillId="0" borderId="15" xfId="0" applyFont="1" applyBorder="1" applyAlignment="1" applyProtection="1"/>
    <xf numFmtId="0" fontId="1" fillId="0" borderId="21" xfId="0" applyFont="1" applyBorder="1" applyAlignment="1" applyProtection="1"/>
    <xf numFmtId="0" fontId="1" fillId="0" borderId="16" xfId="0" applyFont="1" applyBorder="1" applyAlignment="1" applyProtection="1"/>
    <xf numFmtId="0" fontId="1" fillId="0" borderId="10" xfId="0" applyFont="1" applyBorder="1" applyAlignment="1" applyProtection="1">
      <protection locked="0"/>
    </xf>
    <xf numFmtId="0" fontId="1" fillId="0" borderId="11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165" fontId="0" fillId="2" borderId="25" xfId="0" applyNumberFormat="1" applyFill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165" fontId="0" fillId="0" borderId="5" xfId="0" applyNumberFormat="1" applyBorder="1" applyAlignment="1" applyProtection="1">
      <alignment horizontal="center"/>
    </xf>
    <xf numFmtId="165" fontId="0" fillId="0" borderId="3" xfId="0" applyNumberFormat="1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9" fontId="0" fillId="0" borderId="7" xfId="1" applyFont="1" applyBorder="1" applyAlignment="1" applyProtection="1">
      <alignment horizontal="center"/>
    </xf>
    <xf numFmtId="9" fontId="0" fillId="0" borderId="9" xfId="1" applyFont="1" applyBorder="1" applyAlignment="1" applyProtection="1">
      <alignment horizontal="center"/>
    </xf>
    <xf numFmtId="0" fontId="0" fillId="0" borderId="1" xfId="0" applyFill="1" applyBorder="1" applyAlignment="1" applyProtection="1">
      <protection locked="0"/>
    </xf>
    <xf numFmtId="165" fontId="0" fillId="0" borderId="1" xfId="0" applyNumberFormat="1" applyFill="1" applyBorder="1" applyAlignment="1" applyProtection="1"/>
    <xf numFmtId="0" fontId="0" fillId="0" borderId="1" xfId="0" applyFill="1" applyBorder="1" applyAlignment="1" applyProtection="1"/>
    <xf numFmtId="0" fontId="1" fillId="0" borderId="5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165" fontId="0" fillId="0" borderId="5" xfId="0" applyNumberFormat="1" applyFill="1" applyBorder="1" applyAlignment="1" applyProtection="1">
      <alignment horizontal="center"/>
      <protection locked="0"/>
    </xf>
    <xf numFmtId="165" fontId="0" fillId="0" borderId="3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protection locked="0"/>
    </xf>
    <xf numFmtId="165" fontId="0" fillId="0" borderId="5" xfId="0" applyNumberFormat="1" applyBorder="1" applyAlignment="1" applyProtection="1">
      <alignment horizontal="center"/>
      <protection locked="0"/>
    </xf>
    <xf numFmtId="165" fontId="0" fillId="0" borderId="3" xfId="0" applyNumberFormat="1" applyBorder="1" applyAlignment="1" applyProtection="1">
      <alignment horizontal="center"/>
      <protection locked="0"/>
    </xf>
    <xf numFmtId="0" fontId="15" fillId="0" borderId="11" xfId="3" applyFill="1" applyBorder="1" applyAlignment="1">
      <alignment horizontal="center"/>
    </xf>
    <xf numFmtId="165" fontId="0" fillId="0" borderId="1" xfId="0" applyNumberFormat="1" applyBorder="1" applyAlignment="1" applyProtection="1"/>
    <xf numFmtId="0" fontId="0" fillId="0" borderId="1" xfId="0" applyBorder="1" applyAlignment="1" applyProtection="1"/>
    <xf numFmtId="0" fontId="1" fillId="0" borderId="1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" fillId="0" borderId="15" xfId="0" applyFont="1" applyBorder="1" applyAlignment="1"/>
    <xf numFmtId="0" fontId="1" fillId="0" borderId="21" xfId="0" applyFont="1" applyBorder="1" applyAlignment="1"/>
    <xf numFmtId="0" fontId="1" fillId="0" borderId="16" xfId="0" applyFont="1" applyBorder="1" applyAlignment="1"/>
    <xf numFmtId="164" fontId="5" fillId="0" borderId="23" xfId="0" applyNumberFormat="1" applyFont="1" applyBorder="1" applyAlignment="1">
      <alignment horizontal="left"/>
    </xf>
    <xf numFmtId="0" fontId="5" fillId="0" borderId="0" xfId="0" applyFont="1" applyBorder="1" applyAlignment="1"/>
    <xf numFmtId="0" fontId="5" fillId="0" borderId="24" xfId="0" applyFont="1" applyBorder="1" applyAlignment="1"/>
    <xf numFmtId="0" fontId="5" fillId="0" borderId="17" xfId="0" applyFont="1" applyBorder="1" applyAlignment="1"/>
    <xf numFmtId="0" fontId="5" fillId="0" borderId="22" xfId="0" applyFont="1" applyBorder="1" applyAlignment="1"/>
    <xf numFmtId="0" fontId="5" fillId="0" borderId="18" xfId="0" applyFont="1" applyBorder="1" applyAlignment="1"/>
    <xf numFmtId="166" fontId="1" fillId="0" borderId="5" xfId="0" applyNumberFormat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168" fontId="0" fillId="0" borderId="5" xfId="0" applyNumberFormat="1" applyFill="1" applyBorder="1" applyAlignment="1">
      <alignment horizontal="center"/>
    </xf>
    <xf numFmtId="168" fontId="0" fillId="0" borderId="3" xfId="0" applyNumberFormat="1" applyFill="1" applyBorder="1" applyAlignment="1">
      <alignment horizontal="center"/>
    </xf>
    <xf numFmtId="165" fontId="0" fillId="0" borderId="5" xfId="0" applyNumberFormat="1" applyFill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167" fontId="0" fillId="0" borderId="5" xfId="0" applyNumberFormat="1" applyFill="1" applyBorder="1" applyAlignment="1">
      <alignment horizontal="center"/>
    </xf>
    <xf numFmtId="167" fontId="0" fillId="0" borderId="3" xfId="0" applyNumberFormat="1" applyFill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7" fontId="1" fillId="0" borderId="8" xfId="0" applyNumberFormat="1" applyFont="1" applyFill="1" applyBorder="1" applyAlignment="1">
      <alignment horizontal="left"/>
    </xf>
    <xf numFmtId="0" fontId="0" fillId="0" borderId="8" xfId="0" applyFill="1" applyBorder="1" applyAlignment="1">
      <alignment horizontal="left"/>
    </xf>
    <xf numFmtId="167" fontId="1" fillId="0" borderId="0" xfId="0" applyNumberFormat="1" applyFont="1" applyBorder="1" applyAlignment="1">
      <alignment horizontal="left"/>
    </xf>
    <xf numFmtId="167" fontId="0" fillId="0" borderId="0" xfId="0" applyNumberForma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168" fontId="0" fillId="0" borderId="5" xfId="0" applyNumberFormat="1" applyBorder="1" applyAlignment="1">
      <alignment horizontal="center"/>
    </xf>
    <xf numFmtId="168" fontId="0" fillId="0" borderId="3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167" fontId="1" fillId="0" borderId="8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</cellXfs>
  <cellStyles count="4">
    <cellStyle name="Currency" xfId="2" builtinId="4"/>
    <cellStyle name="Hyperlink" xfId="3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A0F6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checked="Checked" fmlaLink="$A$60" lockText="1" noThreeD="1"/>
</file>

<file path=xl/ctrlProps/ctrlProp2.xml><?xml version="1.0" encoding="utf-8"?>
<formControlPr xmlns="http://schemas.microsoft.com/office/spreadsheetml/2009/9/main" objectType="Radio" checked="Checked" firstButton="1" fmlaLink="$B$77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495300</xdr:colOff>
          <xdr:row>28</xdr:row>
          <xdr:rowOff>152400</xdr:rowOff>
        </xdr:from>
        <xdr:to>
          <xdr:col>7</xdr:col>
          <xdr:colOff>590550</xdr:colOff>
          <xdr:row>28</xdr:row>
          <xdr:rowOff>447675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=""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Sub- Contract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145256</xdr:colOff>
          <xdr:row>71</xdr:row>
          <xdr:rowOff>11905</xdr:rowOff>
        </xdr:from>
        <xdr:to>
          <xdr:col>7</xdr:col>
          <xdr:colOff>1</xdr:colOff>
          <xdr:row>71</xdr:row>
          <xdr:rowOff>183356</xdr:rowOff>
        </xdr:to>
        <xdr:sp macro="" textlink="">
          <xdr:nvSpPr>
            <xdr:cNvPr id="2059" name="Option Button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130969</xdr:colOff>
          <xdr:row>73</xdr:row>
          <xdr:rowOff>11906</xdr:rowOff>
        </xdr:from>
        <xdr:to>
          <xdr:col>6</xdr:col>
          <xdr:colOff>428624</xdr:colOff>
          <xdr:row>74</xdr:row>
          <xdr:rowOff>9525</xdr:rowOff>
        </xdr:to>
        <xdr:sp macro="" textlink="">
          <xdr:nvSpPr>
            <xdr:cNvPr id="2060" name="Option Button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michigan.gov/documents/mdot/MDOT_Equip_Rental_Rates_2014_441696_7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3:Q63"/>
  <sheetViews>
    <sheetView zoomScale="80" zoomScaleNormal="80" workbookViewId="0">
      <selection activeCell="T20" sqref="T20"/>
    </sheetView>
  </sheetViews>
  <sheetFormatPr defaultColWidth="9.140625" defaultRowHeight="15" x14ac:dyDescent="0.25"/>
  <cols>
    <col min="1" max="2" width="12.7109375" style="18" customWidth="1"/>
    <col min="3" max="3" width="3.7109375" style="18" customWidth="1"/>
    <col min="4" max="4" width="9.140625" style="18" customWidth="1"/>
    <col min="5" max="5" width="13.85546875" style="18" customWidth="1"/>
    <col min="6" max="13" width="9.140625" style="18"/>
    <col min="14" max="14" width="11.140625" style="18" customWidth="1"/>
    <col min="15" max="15" width="11.42578125" style="18" customWidth="1"/>
    <col min="16" max="16384" width="9.140625" style="18"/>
  </cols>
  <sheetData>
    <row r="3" spans="1:17" ht="15.75" thickBot="1" x14ac:dyDescent="0.3">
      <c r="A3" s="107" t="s">
        <v>57</v>
      </c>
      <c r="B3" s="107"/>
      <c r="C3" s="24"/>
      <c r="D3" s="102" t="s">
        <v>37</v>
      </c>
      <c r="E3" s="103"/>
      <c r="F3" s="103"/>
      <c r="G3" s="103"/>
      <c r="H3" s="103"/>
      <c r="I3" s="103"/>
      <c r="J3" s="103"/>
      <c r="K3" s="103"/>
      <c r="L3" s="103"/>
      <c r="M3" s="103"/>
      <c r="N3" s="16"/>
      <c r="O3" s="16"/>
      <c r="P3" s="17" t="s">
        <v>67</v>
      </c>
    </row>
    <row r="4" spans="1:17" x14ac:dyDescent="0.25">
      <c r="A4" s="107" t="s">
        <v>58</v>
      </c>
      <c r="B4" s="107"/>
      <c r="C4" s="24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95" t="s">
        <v>4</v>
      </c>
      <c r="O4" s="96"/>
      <c r="P4" s="97"/>
    </row>
    <row r="5" spans="1:17" x14ac:dyDescent="0.25">
      <c r="A5" s="107" t="s">
        <v>78</v>
      </c>
      <c r="B5" s="107"/>
      <c r="C5" s="24"/>
      <c r="D5" s="21"/>
      <c r="E5" s="21"/>
      <c r="F5" s="21"/>
      <c r="G5" s="21"/>
      <c r="H5" s="21"/>
      <c r="I5" s="21"/>
      <c r="J5" s="21"/>
      <c r="K5" s="21"/>
      <c r="L5" s="21"/>
      <c r="M5" s="21"/>
      <c r="N5" s="114"/>
      <c r="O5" s="115"/>
      <c r="P5" s="116"/>
    </row>
    <row r="6" spans="1:17" ht="15.75" thickBot="1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117"/>
      <c r="O6" s="118"/>
      <c r="P6" s="119"/>
    </row>
    <row r="7" spans="1:17" x14ac:dyDescent="0.25">
      <c r="A7" s="86" t="s">
        <v>1</v>
      </c>
      <c r="B7" s="87"/>
      <c r="C7" s="87"/>
      <c r="D7" s="87"/>
      <c r="E7" s="87"/>
      <c r="F7" s="87"/>
      <c r="G7" s="88"/>
      <c r="H7" s="86" t="s">
        <v>8</v>
      </c>
      <c r="I7" s="87"/>
      <c r="J7" s="87"/>
      <c r="K7" s="87"/>
      <c r="L7" s="87"/>
      <c r="M7" s="88"/>
      <c r="N7" s="111" t="s">
        <v>20</v>
      </c>
      <c r="O7" s="112"/>
      <c r="P7" s="113"/>
      <c r="Q7" s="23"/>
    </row>
    <row r="8" spans="1:17" ht="21" x14ac:dyDescent="0.35">
      <c r="A8" s="104"/>
      <c r="B8" s="105"/>
      <c r="C8" s="105"/>
      <c r="D8" s="105"/>
      <c r="E8" s="105"/>
      <c r="F8" s="105"/>
      <c r="G8" s="106"/>
      <c r="H8" s="73"/>
      <c r="I8" s="74"/>
      <c r="J8" s="74"/>
      <c r="K8" s="74"/>
      <c r="L8" s="74"/>
      <c r="M8" s="75"/>
      <c r="N8" s="99"/>
      <c r="O8" s="100"/>
      <c r="P8" s="101"/>
      <c r="Q8" s="23"/>
    </row>
    <row r="9" spans="1:17" x14ac:dyDescent="0.25">
      <c r="A9" s="86" t="s">
        <v>3</v>
      </c>
      <c r="B9" s="87"/>
      <c r="C9" s="87"/>
      <c r="D9" s="87"/>
      <c r="E9" s="87"/>
      <c r="F9" s="87"/>
      <c r="G9" s="88"/>
      <c r="H9" s="86" t="s">
        <v>2</v>
      </c>
      <c r="I9" s="87"/>
      <c r="J9" s="87"/>
      <c r="K9" s="87"/>
      <c r="L9" s="87"/>
      <c r="M9" s="88"/>
      <c r="N9" s="86" t="s">
        <v>5</v>
      </c>
      <c r="O9" s="87"/>
      <c r="P9" s="88"/>
      <c r="Q9" s="23"/>
    </row>
    <row r="10" spans="1:17" ht="21" x14ac:dyDescent="0.35">
      <c r="A10" s="89"/>
      <c r="B10" s="90"/>
      <c r="C10" s="90"/>
      <c r="D10" s="90"/>
      <c r="E10" s="90"/>
      <c r="F10" s="90"/>
      <c r="G10" s="91"/>
      <c r="H10" s="74"/>
      <c r="I10" s="74"/>
      <c r="J10" s="74"/>
      <c r="K10" s="74"/>
      <c r="L10" s="74"/>
      <c r="M10" s="75"/>
      <c r="N10" s="73"/>
      <c r="O10" s="74"/>
      <c r="P10" s="75"/>
      <c r="Q10" s="23"/>
    </row>
    <row r="11" spans="1:17" ht="21" customHeight="1" x14ac:dyDescent="0.25">
      <c r="A11" s="92"/>
      <c r="B11" s="93"/>
      <c r="C11" s="93"/>
      <c r="D11" s="93"/>
      <c r="E11" s="93"/>
      <c r="F11" s="93"/>
      <c r="G11" s="94"/>
      <c r="H11" s="86" t="s">
        <v>6</v>
      </c>
      <c r="I11" s="87"/>
      <c r="J11" s="87"/>
      <c r="K11" s="88"/>
      <c r="L11" s="86" t="s">
        <v>10</v>
      </c>
      <c r="M11" s="87"/>
      <c r="N11" s="87"/>
      <c r="O11" s="87"/>
      <c r="P11" s="88"/>
      <c r="Q11" s="23"/>
    </row>
    <row r="12" spans="1:17" ht="21" x14ac:dyDescent="0.35">
      <c r="A12" s="108"/>
      <c r="B12" s="109"/>
      <c r="C12" s="109"/>
      <c r="D12" s="109"/>
      <c r="E12" s="109"/>
      <c r="F12" s="109"/>
      <c r="G12" s="110"/>
      <c r="H12" s="73"/>
      <c r="I12" s="74"/>
      <c r="J12" s="74"/>
      <c r="K12" s="75"/>
      <c r="L12" s="120"/>
      <c r="M12" s="121"/>
      <c r="N12" s="121"/>
      <c r="O12" s="121"/>
      <c r="P12" s="122"/>
      <c r="Q12" s="23"/>
    </row>
    <row r="13" spans="1:17" ht="21" customHeight="1" x14ac:dyDescent="0.25">
      <c r="A13" s="89"/>
      <c r="B13" s="90"/>
      <c r="C13" s="90"/>
      <c r="D13" s="90"/>
      <c r="E13" s="90"/>
      <c r="F13" s="90"/>
      <c r="G13" s="91"/>
      <c r="H13" s="86" t="s">
        <v>7</v>
      </c>
      <c r="I13" s="87"/>
      <c r="J13" s="87"/>
      <c r="K13" s="87"/>
      <c r="L13" s="87"/>
      <c r="M13" s="87"/>
      <c r="N13" s="87"/>
      <c r="O13" s="87"/>
      <c r="P13" s="88"/>
      <c r="Q13" s="23"/>
    </row>
    <row r="14" spans="1:17" ht="21" x14ac:dyDescent="0.35">
      <c r="A14" s="92"/>
      <c r="B14" s="93"/>
      <c r="C14" s="93"/>
      <c r="D14" s="93"/>
      <c r="E14" s="93"/>
      <c r="F14" s="93"/>
      <c r="G14" s="94"/>
      <c r="H14" s="73" t="s">
        <v>42</v>
      </c>
      <c r="I14" s="74"/>
      <c r="J14" s="74"/>
      <c r="K14" s="74"/>
      <c r="L14" s="74"/>
      <c r="M14" s="74"/>
      <c r="N14" s="74"/>
      <c r="O14" s="74"/>
      <c r="P14" s="75"/>
      <c r="Q14" s="23"/>
    </row>
    <row r="15" spans="1:17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3"/>
    </row>
    <row r="16" spans="1:17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</row>
    <row r="17" spans="1:16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 spans="1:16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16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16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1:16" ht="15.75" thickBot="1" x14ac:dyDescent="0.3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16" ht="32.25" thickBot="1" x14ac:dyDescent="0.55000000000000004">
      <c r="A23" s="21"/>
      <c r="B23" s="98" t="s">
        <v>25</v>
      </c>
      <c r="C23" s="84"/>
      <c r="D23" s="84"/>
      <c r="E23" s="39"/>
      <c r="F23" s="81" t="s">
        <v>68</v>
      </c>
      <c r="G23" s="82"/>
      <c r="H23" s="82"/>
      <c r="I23" s="26"/>
      <c r="J23" s="76">
        <f>Labor!R74</f>
        <v>0</v>
      </c>
      <c r="K23" s="77"/>
      <c r="L23" s="46"/>
      <c r="M23" s="21"/>
      <c r="N23" s="21"/>
      <c r="O23" s="21"/>
      <c r="P23" s="21"/>
    </row>
    <row r="24" spans="1:16" ht="21.75" thickBot="1" x14ac:dyDescent="0.4">
      <c r="A24" s="21"/>
      <c r="B24" s="47"/>
      <c r="C24" s="47"/>
      <c r="D24" s="47"/>
      <c r="E24" s="47"/>
      <c r="F24" s="47"/>
      <c r="G24" s="47"/>
      <c r="J24" s="47"/>
      <c r="K24" s="21"/>
      <c r="L24" s="21"/>
      <c r="M24" s="21"/>
      <c r="N24" s="21"/>
      <c r="O24" s="21"/>
      <c r="P24" s="21"/>
    </row>
    <row r="25" spans="1:16" ht="32.25" thickBot="1" x14ac:dyDescent="0.55000000000000004">
      <c r="A25" s="21"/>
      <c r="B25" s="98" t="s">
        <v>22</v>
      </c>
      <c r="C25" s="84"/>
      <c r="D25" s="84"/>
      <c r="E25" s="48"/>
      <c r="F25" s="81" t="s">
        <v>69</v>
      </c>
      <c r="G25" s="82"/>
      <c r="H25" s="82"/>
      <c r="J25" s="76">
        <f>Equipment!$N$73</f>
        <v>0</v>
      </c>
      <c r="K25" s="78"/>
      <c r="L25" s="46"/>
      <c r="M25" s="21"/>
      <c r="N25" s="21"/>
      <c r="O25" s="21"/>
      <c r="P25" s="21"/>
    </row>
    <row r="26" spans="1:16" ht="21.75" thickBot="1" x14ac:dyDescent="0.4">
      <c r="A26" s="21"/>
      <c r="B26" s="47"/>
      <c r="C26" s="47"/>
      <c r="D26" s="47"/>
      <c r="E26" s="47"/>
      <c r="F26" s="47"/>
      <c r="G26" s="47"/>
      <c r="J26" s="47"/>
      <c r="K26" s="21"/>
      <c r="L26" s="21"/>
      <c r="M26" s="21"/>
      <c r="N26" s="21"/>
      <c r="O26" s="21"/>
      <c r="P26" s="21"/>
    </row>
    <row r="27" spans="1:16" ht="32.25" thickBot="1" x14ac:dyDescent="0.55000000000000004">
      <c r="A27" s="21"/>
      <c r="B27" s="98" t="s">
        <v>28</v>
      </c>
      <c r="C27" s="84"/>
      <c r="D27" s="84"/>
      <c r="E27" s="48"/>
      <c r="F27" s="81" t="s">
        <v>70</v>
      </c>
      <c r="G27" s="82"/>
      <c r="H27" s="82"/>
      <c r="J27" s="76">
        <f>Materials!$N$73</f>
        <v>0</v>
      </c>
      <c r="K27" s="78"/>
      <c r="L27" s="21"/>
      <c r="M27" s="21"/>
      <c r="N27" s="21"/>
      <c r="O27" s="21"/>
      <c r="P27" s="21"/>
    </row>
    <row r="28" spans="1:16" ht="21.75" thickBot="1" x14ac:dyDescent="0.4">
      <c r="A28" s="21"/>
      <c r="B28" s="47"/>
      <c r="C28" s="47"/>
      <c r="D28" s="47"/>
      <c r="E28" s="47"/>
      <c r="F28" s="47"/>
      <c r="G28" s="47"/>
      <c r="J28" s="47"/>
      <c r="K28" s="21"/>
      <c r="L28" s="21"/>
      <c r="M28" s="21"/>
      <c r="N28" s="21"/>
      <c r="O28" s="21"/>
      <c r="P28" s="21"/>
    </row>
    <row r="29" spans="1:16" ht="61.5" customHeight="1" thickBot="1" x14ac:dyDescent="0.55000000000000004">
      <c r="A29" s="21"/>
      <c r="B29" s="83" t="s">
        <v>51</v>
      </c>
      <c r="C29" s="84"/>
      <c r="D29" s="84"/>
      <c r="E29" s="84"/>
      <c r="F29" s="81" t="s">
        <v>71</v>
      </c>
      <c r="G29" s="82"/>
      <c r="H29" s="82"/>
      <c r="J29" s="76">
        <f>'Subcontracts-Miscellaneous'!N71</f>
        <v>0</v>
      </c>
      <c r="K29" s="78"/>
      <c r="L29" s="46"/>
      <c r="M29" s="21"/>
      <c r="N29" s="21"/>
      <c r="O29" s="21"/>
      <c r="P29" s="21"/>
    </row>
    <row r="30" spans="1:16" ht="21.75" thickBot="1" x14ac:dyDescent="0.4">
      <c r="A30" s="21"/>
      <c r="B30" s="47"/>
      <c r="C30" s="47"/>
      <c r="D30" s="47"/>
      <c r="E30" s="47"/>
      <c r="F30" s="47"/>
      <c r="G30" s="47"/>
      <c r="J30" s="47"/>
      <c r="K30" s="21"/>
      <c r="L30" s="21"/>
      <c r="M30" s="21"/>
      <c r="N30" s="21"/>
      <c r="O30" s="21"/>
      <c r="P30" s="21"/>
    </row>
    <row r="31" spans="1:16" ht="32.25" thickBot="1" x14ac:dyDescent="0.55000000000000004">
      <c r="A31" s="21"/>
      <c r="B31" s="49" t="s">
        <v>39</v>
      </c>
      <c r="C31" s="49"/>
      <c r="D31" s="48"/>
      <c r="E31" s="48"/>
      <c r="F31" s="48"/>
      <c r="G31" s="48"/>
      <c r="J31" s="76">
        <f>IF(A60=TRUE,0.05*(J29),0)</f>
        <v>0</v>
      </c>
      <c r="K31" s="78"/>
      <c r="L31" s="46"/>
      <c r="M31" s="50"/>
      <c r="N31" s="21"/>
      <c r="O31" s="21"/>
      <c r="P31" s="21"/>
    </row>
    <row r="32" spans="1:16" ht="21.75" thickBot="1" x14ac:dyDescent="0.4">
      <c r="A32" s="21"/>
      <c r="B32" s="47"/>
      <c r="C32" s="47"/>
      <c r="D32" s="47"/>
      <c r="E32" s="47"/>
      <c r="F32" s="47"/>
      <c r="G32" s="47"/>
      <c r="H32" s="21"/>
      <c r="I32" s="21"/>
      <c r="J32" s="21"/>
      <c r="K32" s="21"/>
      <c r="L32" s="21"/>
      <c r="M32" s="21"/>
      <c r="N32" s="21"/>
      <c r="O32" s="21"/>
      <c r="P32" s="21"/>
    </row>
    <row r="33" spans="1:16" ht="32.25" thickBot="1" x14ac:dyDescent="0.55000000000000004">
      <c r="A33" s="21"/>
      <c r="B33" s="49" t="s">
        <v>24</v>
      </c>
      <c r="C33" s="49"/>
      <c r="D33" s="48"/>
      <c r="E33" s="48"/>
      <c r="F33" s="48"/>
      <c r="G33" s="48"/>
      <c r="J33" s="76">
        <f>SUM(J23+J25+J27+J29+J31)</f>
        <v>0</v>
      </c>
      <c r="K33" s="78"/>
      <c r="L33" s="21"/>
      <c r="M33" s="21"/>
      <c r="N33" s="21"/>
      <c r="O33" s="21"/>
      <c r="P33" s="21"/>
    </row>
    <row r="34" spans="1:16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1:16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6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6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6" x14ac:dyDescent="0.25">
      <c r="A42" s="79" t="s">
        <v>41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21"/>
    </row>
    <row r="43" spans="1:16" x14ac:dyDescent="0.25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21"/>
    </row>
    <row r="44" spans="1:16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1:16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16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1:16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spans="1:16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 spans="1:16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1:16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1:16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1:16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spans="1:16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O54" s="21"/>
      <c r="P54" s="21"/>
    </row>
    <row r="55" spans="1:16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O55" s="85"/>
      <c r="P55" s="85"/>
    </row>
    <row r="56" spans="1:16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O56" s="71"/>
      <c r="P56" s="71"/>
    </row>
    <row r="57" spans="1:16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O57" s="72"/>
      <c r="P57" s="72"/>
    </row>
    <row r="58" spans="1:16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O58" s="72"/>
      <c r="P58" s="72"/>
    </row>
    <row r="59" spans="1:16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O59" s="21"/>
      <c r="P59" s="21"/>
    </row>
    <row r="60" spans="1:16" x14ac:dyDescent="0.25">
      <c r="A60" s="21" t="b">
        <v>1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71" t="s">
        <v>43</v>
      </c>
      <c r="P60" s="72"/>
    </row>
    <row r="61" spans="1:16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6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16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</sheetData>
  <mergeCells count="45">
    <mergeCell ref="N5:P6"/>
    <mergeCell ref="H12:K12"/>
    <mergeCell ref="L12:P12"/>
    <mergeCell ref="H8:M8"/>
    <mergeCell ref="A12:G14"/>
    <mergeCell ref="N7:P7"/>
    <mergeCell ref="N9:P9"/>
    <mergeCell ref="H9:M9"/>
    <mergeCell ref="H11:K11"/>
    <mergeCell ref="L11:P11"/>
    <mergeCell ref="A7:G7"/>
    <mergeCell ref="A9:G9"/>
    <mergeCell ref="H10:M10"/>
    <mergeCell ref="H13:P13"/>
    <mergeCell ref="A10:G11"/>
    <mergeCell ref="N4:P4"/>
    <mergeCell ref="B27:D27"/>
    <mergeCell ref="B25:D25"/>
    <mergeCell ref="F25:H25"/>
    <mergeCell ref="B23:D23"/>
    <mergeCell ref="N8:P8"/>
    <mergeCell ref="H7:M7"/>
    <mergeCell ref="F23:H23"/>
    <mergeCell ref="D3:M4"/>
    <mergeCell ref="A8:G8"/>
    <mergeCell ref="N10:P10"/>
    <mergeCell ref="A3:B3"/>
    <mergeCell ref="A4:B4"/>
    <mergeCell ref="A5:B5"/>
    <mergeCell ref="O60:P60"/>
    <mergeCell ref="H14:P14"/>
    <mergeCell ref="J23:K23"/>
    <mergeCell ref="J25:K25"/>
    <mergeCell ref="J29:K29"/>
    <mergeCell ref="A42:O43"/>
    <mergeCell ref="J31:K31"/>
    <mergeCell ref="F27:H27"/>
    <mergeCell ref="J27:K27"/>
    <mergeCell ref="B29:E29"/>
    <mergeCell ref="J33:K33"/>
    <mergeCell ref="O56:P56"/>
    <mergeCell ref="O57:P57"/>
    <mergeCell ref="O58:P58"/>
    <mergeCell ref="O55:P55"/>
    <mergeCell ref="F29:H29"/>
  </mergeCells>
  <pageMargins left="0.7" right="0.7" top="0.75" bottom="0.75" header="0.3" footer="0.3"/>
  <pageSetup scale="57" fitToHeight="0" orientation="portrait" r:id="rId1"/>
  <headerFooter>
    <oddFooter xml:space="preserve">&amp;C
UPDATED: 5/27/2016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5</xdr:col>
                    <xdr:colOff>495300</xdr:colOff>
                    <xdr:row>28</xdr:row>
                    <xdr:rowOff>152400</xdr:rowOff>
                  </from>
                  <to>
                    <xdr:col>7</xdr:col>
                    <xdr:colOff>590550</xdr:colOff>
                    <xdr:row>28</xdr:row>
                    <xdr:rowOff>447675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T77"/>
  <sheetViews>
    <sheetView tabSelected="1" topLeftCell="A52" zoomScale="80" zoomScaleNormal="80" workbookViewId="0">
      <selection activeCell="G76" sqref="G76"/>
    </sheetView>
  </sheetViews>
  <sheetFormatPr defaultColWidth="9.140625" defaultRowHeight="15" x14ac:dyDescent="0.25"/>
  <cols>
    <col min="1" max="1" width="21.7109375" style="18" customWidth="1"/>
    <col min="2" max="2" width="20.7109375" style="18" customWidth="1"/>
    <col min="3" max="3" width="9.140625" style="18" customWidth="1"/>
    <col min="4" max="4" width="14.5703125" style="18" bestFit="1" customWidth="1"/>
    <col min="5" max="5" width="8" style="18" customWidth="1"/>
    <col min="6" max="7" width="6.7109375" style="18" customWidth="1"/>
    <col min="8" max="8" width="9" style="18" customWidth="1"/>
    <col min="9" max="12" width="6.7109375" style="18" customWidth="1"/>
    <col min="13" max="13" width="9.140625" style="18"/>
    <col min="14" max="14" width="13.28515625" style="18" bestFit="1" customWidth="1"/>
    <col min="15" max="15" width="13.85546875" style="18" bestFit="1" customWidth="1"/>
    <col min="16" max="16" width="16.28515625" style="18" customWidth="1"/>
    <col min="17" max="17" width="13.7109375" style="18" bestFit="1" customWidth="1"/>
    <col min="18" max="16384" width="9.140625" style="18"/>
  </cols>
  <sheetData>
    <row r="1" spans="1:20" x14ac:dyDescent="0.25">
      <c r="T1" s="70" t="b">
        <v>0</v>
      </c>
    </row>
    <row r="2" spans="1:20" x14ac:dyDescent="0.25">
      <c r="P2" s="64" t="s">
        <v>62</v>
      </c>
      <c r="Q2" s="18">
        <f>Summary!H8</f>
        <v>0</v>
      </c>
    </row>
    <row r="3" spans="1:20" ht="15.75" thickBot="1" x14ac:dyDescent="0.3">
      <c r="A3" s="107" t="s">
        <v>57</v>
      </c>
      <c r="B3" s="107"/>
      <c r="C3" s="24"/>
      <c r="D3" s="24"/>
      <c r="E3" s="166" t="s">
        <v>11</v>
      </c>
      <c r="F3" s="167"/>
      <c r="G3" s="167"/>
      <c r="H3" s="167"/>
      <c r="I3" s="167"/>
      <c r="J3" s="167"/>
      <c r="K3" s="167"/>
      <c r="L3" s="167"/>
      <c r="M3" s="25"/>
      <c r="N3" s="25"/>
      <c r="O3" s="25"/>
      <c r="P3" s="16"/>
      <c r="Q3" s="16"/>
      <c r="R3" s="16"/>
      <c r="S3" s="17" t="s">
        <v>67</v>
      </c>
    </row>
    <row r="4" spans="1:20" x14ac:dyDescent="0.25">
      <c r="A4" s="107" t="s">
        <v>58</v>
      </c>
      <c r="B4" s="107"/>
      <c r="C4" s="24"/>
      <c r="D4" s="24"/>
      <c r="E4" s="167"/>
      <c r="F4" s="167"/>
      <c r="G4" s="167"/>
      <c r="H4" s="167"/>
      <c r="I4" s="167"/>
      <c r="J4" s="167"/>
      <c r="K4" s="167"/>
      <c r="L4" s="167"/>
      <c r="M4" s="25"/>
      <c r="N4" s="25"/>
      <c r="O4" s="25"/>
      <c r="P4" s="160" t="str">
        <f>Summary!$N$4</f>
        <v>WEEK ENDING</v>
      </c>
      <c r="Q4" s="161"/>
      <c r="R4" s="161"/>
      <c r="S4" s="162"/>
    </row>
    <row r="5" spans="1:20" x14ac:dyDescent="0.25">
      <c r="A5" s="107" t="s">
        <v>78</v>
      </c>
      <c r="B5" s="107"/>
      <c r="C5" s="24"/>
      <c r="D5" s="24"/>
      <c r="P5" s="153"/>
      <c r="Q5" s="154"/>
      <c r="R5" s="155"/>
      <c r="S5" s="156"/>
    </row>
    <row r="6" spans="1:20" ht="15.75" thickBot="1" x14ac:dyDescent="0.3">
      <c r="P6" s="157"/>
      <c r="Q6" s="158"/>
      <c r="R6" s="158"/>
      <c r="S6" s="159"/>
    </row>
    <row r="7" spans="1:20" x14ac:dyDescent="0.25">
      <c r="A7" s="132" t="s">
        <v>14</v>
      </c>
      <c r="B7" s="132"/>
      <c r="C7" s="26"/>
      <c r="D7" s="26"/>
      <c r="F7" s="137" t="s">
        <v>26</v>
      </c>
      <c r="G7" s="137"/>
      <c r="H7" s="137"/>
      <c r="I7" s="137"/>
      <c r="J7" s="137"/>
      <c r="K7" s="137"/>
      <c r="L7" s="137"/>
      <c r="M7" s="27" t="s">
        <v>9</v>
      </c>
      <c r="N7" s="19"/>
      <c r="O7" s="19"/>
      <c r="P7" s="163" t="s">
        <v>20</v>
      </c>
      <c r="Q7" s="164"/>
      <c r="R7" s="165"/>
      <c r="S7" s="17"/>
    </row>
    <row r="8" spans="1:20" x14ac:dyDescent="0.25">
      <c r="A8" s="28" t="s">
        <v>12</v>
      </c>
      <c r="B8" s="28" t="s">
        <v>13</v>
      </c>
      <c r="C8" s="29" t="s">
        <v>38</v>
      </c>
      <c r="D8" s="20" t="s">
        <v>49</v>
      </c>
      <c r="E8" s="30"/>
      <c r="F8" s="51">
        <f t="shared" ref="F8:K8" si="0">G8-1</f>
        <v>-6</v>
      </c>
      <c r="G8" s="52">
        <f t="shared" si="0"/>
        <v>-5</v>
      </c>
      <c r="H8" s="52">
        <f t="shared" si="0"/>
        <v>-4</v>
      </c>
      <c r="I8" s="52">
        <f t="shared" si="0"/>
        <v>-3</v>
      </c>
      <c r="J8" s="52">
        <f t="shared" si="0"/>
        <v>-2</v>
      </c>
      <c r="K8" s="52">
        <f t="shared" si="0"/>
        <v>-1</v>
      </c>
      <c r="L8" s="52">
        <f>P5</f>
        <v>0</v>
      </c>
      <c r="M8" s="31" t="s">
        <v>15</v>
      </c>
      <c r="N8" s="20" t="s">
        <v>55</v>
      </c>
      <c r="O8" s="32" t="s">
        <v>54</v>
      </c>
      <c r="P8" s="33" t="s">
        <v>60</v>
      </c>
      <c r="Q8" s="34" t="s">
        <v>56</v>
      </c>
      <c r="R8" s="137" t="s">
        <v>16</v>
      </c>
      <c r="S8" s="137"/>
    </row>
    <row r="9" spans="1:20" x14ac:dyDescent="0.25">
      <c r="A9" s="123"/>
      <c r="B9" s="123"/>
      <c r="C9" s="127">
        <v>1</v>
      </c>
      <c r="D9" s="133"/>
      <c r="E9" s="65" t="s">
        <v>52</v>
      </c>
      <c r="F9" s="65"/>
      <c r="G9" s="65"/>
      <c r="H9" s="65"/>
      <c r="I9" s="65"/>
      <c r="J9" s="65"/>
      <c r="K9" s="65"/>
      <c r="L9" s="65"/>
      <c r="M9" s="66">
        <f t="shared" ref="M9:M38" si="1">SUM(F9:L9)</f>
        <v>0</v>
      </c>
      <c r="N9" s="67"/>
      <c r="O9" s="151">
        <f>(M10*N10)+(M9*N9)</f>
        <v>0</v>
      </c>
      <c r="P9" s="68"/>
      <c r="Q9" s="151">
        <f>(M9*P9)+(M10*P10)</f>
        <v>0</v>
      </c>
      <c r="R9" s="141">
        <f>O9+Q9</f>
        <v>0</v>
      </c>
      <c r="S9" s="142"/>
    </row>
    <row r="10" spans="1:20" x14ac:dyDescent="0.25">
      <c r="A10" s="124"/>
      <c r="B10" s="124"/>
      <c r="C10" s="131"/>
      <c r="D10" s="168"/>
      <c r="E10" s="65" t="s">
        <v>53</v>
      </c>
      <c r="F10" s="65"/>
      <c r="G10" s="65"/>
      <c r="H10" s="65"/>
      <c r="I10" s="65"/>
      <c r="J10" s="65"/>
      <c r="K10" s="65"/>
      <c r="L10" s="65"/>
      <c r="M10" s="66">
        <f t="shared" si="1"/>
        <v>0</v>
      </c>
      <c r="N10" s="67"/>
      <c r="O10" s="152"/>
      <c r="P10" s="68"/>
      <c r="Q10" s="152"/>
      <c r="R10" s="143"/>
      <c r="S10" s="144"/>
    </row>
    <row r="11" spans="1:20" x14ac:dyDescent="0.25">
      <c r="A11" s="125"/>
      <c r="B11" s="125"/>
      <c r="C11" s="129">
        <v>1</v>
      </c>
      <c r="D11" s="138"/>
      <c r="E11" s="35" t="s">
        <v>52</v>
      </c>
      <c r="F11" s="35"/>
      <c r="G11" s="35"/>
      <c r="H11" s="35"/>
      <c r="I11" s="35"/>
      <c r="J11" s="35"/>
      <c r="K11" s="35"/>
      <c r="L11" s="35"/>
      <c r="M11" s="40">
        <f t="shared" si="1"/>
        <v>0</v>
      </c>
      <c r="N11" s="36"/>
      <c r="O11" s="149">
        <f t="shared" ref="O11" si="2">(M12*N12)+(M11*N11)</f>
        <v>0</v>
      </c>
      <c r="P11" s="63"/>
      <c r="Q11" s="149">
        <f t="shared" ref="Q11" si="3">(M11*P11)+(M12*P12)</f>
        <v>0</v>
      </c>
      <c r="R11" s="145">
        <f t="shared" ref="R11" si="4">O11+Q11</f>
        <v>0</v>
      </c>
      <c r="S11" s="146"/>
    </row>
    <row r="12" spans="1:20" x14ac:dyDescent="0.25">
      <c r="A12" s="126"/>
      <c r="B12" s="126"/>
      <c r="C12" s="130"/>
      <c r="D12" s="139"/>
      <c r="E12" s="35" t="s">
        <v>53</v>
      </c>
      <c r="F12" s="35"/>
      <c r="G12" s="35"/>
      <c r="H12" s="35"/>
      <c r="I12" s="35"/>
      <c r="J12" s="35"/>
      <c r="K12" s="35"/>
      <c r="L12" s="35"/>
      <c r="M12" s="40">
        <f t="shared" si="1"/>
        <v>0</v>
      </c>
      <c r="N12" s="36"/>
      <c r="O12" s="150"/>
      <c r="P12" s="63"/>
      <c r="Q12" s="150"/>
      <c r="R12" s="147"/>
      <c r="S12" s="148"/>
    </row>
    <row r="13" spans="1:20" x14ac:dyDescent="0.25">
      <c r="A13" s="123"/>
      <c r="B13" s="123"/>
      <c r="C13" s="127">
        <v>1</v>
      </c>
      <c r="D13" s="133"/>
      <c r="E13" s="65" t="s">
        <v>52</v>
      </c>
      <c r="F13" s="65"/>
      <c r="G13" s="65"/>
      <c r="H13" s="65"/>
      <c r="I13" s="65"/>
      <c r="J13" s="65"/>
      <c r="K13" s="65"/>
      <c r="L13" s="65"/>
      <c r="M13" s="66">
        <f t="shared" si="1"/>
        <v>0</v>
      </c>
      <c r="N13" s="67"/>
      <c r="O13" s="151">
        <f t="shared" ref="O13" si="5">(M14*N14)+(M13*N13)</f>
        <v>0</v>
      </c>
      <c r="P13" s="68"/>
      <c r="Q13" s="151">
        <f t="shared" ref="Q13" si="6">(M13*P13)+(M14*P14)</f>
        <v>0</v>
      </c>
      <c r="R13" s="141">
        <f t="shared" ref="R13" si="7">O13+Q13</f>
        <v>0</v>
      </c>
      <c r="S13" s="142"/>
    </row>
    <row r="14" spans="1:20" x14ac:dyDescent="0.25">
      <c r="A14" s="124"/>
      <c r="B14" s="124"/>
      <c r="C14" s="128"/>
      <c r="D14" s="134"/>
      <c r="E14" s="65" t="s">
        <v>53</v>
      </c>
      <c r="F14" s="65"/>
      <c r="G14" s="65"/>
      <c r="H14" s="65"/>
      <c r="I14" s="65"/>
      <c r="J14" s="65"/>
      <c r="K14" s="65"/>
      <c r="L14" s="65"/>
      <c r="M14" s="66">
        <f t="shared" si="1"/>
        <v>0</v>
      </c>
      <c r="N14" s="67"/>
      <c r="O14" s="152"/>
      <c r="P14" s="68"/>
      <c r="Q14" s="152"/>
      <c r="R14" s="143"/>
      <c r="S14" s="144"/>
    </row>
    <row r="15" spans="1:20" x14ac:dyDescent="0.25">
      <c r="A15" s="125"/>
      <c r="B15" s="125"/>
      <c r="C15" s="129">
        <v>1</v>
      </c>
      <c r="D15" s="138"/>
      <c r="E15" s="35" t="s">
        <v>52</v>
      </c>
      <c r="F15" s="35"/>
      <c r="G15" s="35"/>
      <c r="H15" s="35"/>
      <c r="I15" s="35"/>
      <c r="J15" s="35"/>
      <c r="K15" s="35"/>
      <c r="L15" s="35"/>
      <c r="M15" s="40">
        <f t="shared" si="1"/>
        <v>0</v>
      </c>
      <c r="N15" s="36"/>
      <c r="O15" s="149">
        <f t="shared" ref="O15" si="8">(M16*N16)+(M15*N15)</f>
        <v>0</v>
      </c>
      <c r="P15" s="63"/>
      <c r="Q15" s="149">
        <f t="shared" ref="Q15" si="9">(M15*P15)+(M16*P16)</f>
        <v>0</v>
      </c>
      <c r="R15" s="145">
        <f t="shared" ref="R15" si="10">O15+Q15</f>
        <v>0</v>
      </c>
      <c r="S15" s="146"/>
    </row>
    <row r="16" spans="1:20" x14ac:dyDescent="0.25">
      <c r="A16" s="126"/>
      <c r="B16" s="126"/>
      <c r="C16" s="130"/>
      <c r="D16" s="139"/>
      <c r="E16" s="35" t="s">
        <v>53</v>
      </c>
      <c r="F16" s="35"/>
      <c r="G16" s="35"/>
      <c r="H16" s="35"/>
      <c r="I16" s="35"/>
      <c r="J16" s="35"/>
      <c r="K16" s="35"/>
      <c r="L16" s="35"/>
      <c r="M16" s="40">
        <f t="shared" si="1"/>
        <v>0</v>
      </c>
      <c r="N16" s="36"/>
      <c r="O16" s="150"/>
      <c r="P16" s="63"/>
      <c r="Q16" s="150"/>
      <c r="R16" s="147"/>
      <c r="S16" s="148"/>
    </row>
    <row r="17" spans="1:19" x14ac:dyDescent="0.25">
      <c r="A17" s="123"/>
      <c r="B17" s="123"/>
      <c r="C17" s="127">
        <v>1</v>
      </c>
      <c r="D17" s="133"/>
      <c r="E17" s="65" t="s">
        <v>52</v>
      </c>
      <c r="F17" s="65"/>
      <c r="G17" s="65"/>
      <c r="H17" s="65"/>
      <c r="I17" s="65"/>
      <c r="J17" s="65"/>
      <c r="K17" s="65"/>
      <c r="L17" s="65"/>
      <c r="M17" s="66">
        <f t="shared" si="1"/>
        <v>0</v>
      </c>
      <c r="N17" s="67"/>
      <c r="O17" s="151">
        <f t="shared" ref="O17" si="11">(M18*N18)+(M17*N17)</f>
        <v>0</v>
      </c>
      <c r="P17" s="68"/>
      <c r="Q17" s="151">
        <f t="shared" ref="Q17" si="12">(M17*P17)+(M18*P18)</f>
        <v>0</v>
      </c>
      <c r="R17" s="141">
        <f t="shared" ref="R17" si="13">O17+Q17</f>
        <v>0</v>
      </c>
      <c r="S17" s="142"/>
    </row>
    <row r="18" spans="1:19" x14ac:dyDescent="0.25">
      <c r="A18" s="124"/>
      <c r="B18" s="124"/>
      <c r="C18" s="128"/>
      <c r="D18" s="134"/>
      <c r="E18" s="65" t="s">
        <v>53</v>
      </c>
      <c r="F18" s="65"/>
      <c r="G18" s="65"/>
      <c r="H18" s="65"/>
      <c r="I18" s="65"/>
      <c r="J18" s="65"/>
      <c r="K18" s="65"/>
      <c r="L18" s="65"/>
      <c r="M18" s="66">
        <f t="shared" si="1"/>
        <v>0</v>
      </c>
      <c r="N18" s="67"/>
      <c r="O18" s="152"/>
      <c r="P18" s="68"/>
      <c r="Q18" s="152"/>
      <c r="R18" s="143"/>
      <c r="S18" s="144"/>
    </row>
    <row r="19" spans="1:19" x14ac:dyDescent="0.25">
      <c r="A19" s="125"/>
      <c r="B19" s="125"/>
      <c r="C19" s="129">
        <v>1</v>
      </c>
      <c r="D19" s="138"/>
      <c r="E19" s="35" t="s">
        <v>52</v>
      </c>
      <c r="F19" s="35"/>
      <c r="G19" s="35"/>
      <c r="H19" s="35"/>
      <c r="I19" s="35"/>
      <c r="J19" s="35"/>
      <c r="K19" s="35"/>
      <c r="L19" s="35"/>
      <c r="M19" s="40">
        <f t="shared" si="1"/>
        <v>0</v>
      </c>
      <c r="N19" s="36"/>
      <c r="O19" s="149">
        <f t="shared" ref="O19" si="14">(M20*N20)+(M19*N19)</f>
        <v>0</v>
      </c>
      <c r="P19" s="63"/>
      <c r="Q19" s="149">
        <f t="shared" ref="Q19" si="15">(M19*P19)+(M20*P20)</f>
        <v>0</v>
      </c>
      <c r="R19" s="145">
        <f t="shared" ref="R19" si="16">O19+Q19</f>
        <v>0</v>
      </c>
      <c r="S19" s="146"/>
    </row>
    <row r="20" spans="1:19" x14ac:dyDescent="0.25">
      <c r="A20" s="126"/>
      <c r="B20" s="126"/>
      <c r="C20" s="130"/>
      <c r="D20" s="139"/>
      <c r="E20" s="35" t="s">
        <v>53</v>
      </c>
      <c r="F20" s="35"/>
      <c r="G20" s="35"/>
      <c r="H20" s="35"/>
      <c r="I20" s="35"/>
      <c r="J20" s="35"/>
      <c r="K20" s="35"/>
      <c r="L20" s="35"/>
      <c r="M20" s="40">
        <f t="shared" si="1"/>
        <v>0</v>
      </c>
      <c r="N20" s="36"/>
      <c r="O20" s="150"/>
      <c r="P20" s="63"/>
      <c r="Q20" s="150"/>
      <c r="R20" s="147"/>
      <c r="S20" s="148"/>
    </row>
    <row r="21" spans="1:19" x14ac:dyDescent="0.25">
      <c r="A21" s="123"/>
      <c r="B21" s="123"/>
      <c r="C21" s="127">
        <v>1</v>
      </c>
      <c r="D21" s="133"/>
      <c r="E21" s="65" t="s">
        <v>52</v>
      </c>
      <c r="F21" s="65"/>
      <c r="G21" s="65"/>
      <c r="H21" s="65"/>
      <c r="I21" s="65"/>
      <c r="J21" s="65"/>
      <c r="K21" s="65"/>
      <c r="L21" s="65"/>
      <c r="M21" s="66">
        <f t="shared" si="1"/>
        <v>0</v>
      </c>
      <c r="N21" s="67"/>
      <c r="O21" s="151">
        <f t="shared" ref="O21" si="17">(M22*N22)+(M21*N21)</f>
        <v>0</v>
      </c>
      <c r="P21" s="68"/>
      <c r="Q21" s="151">
        <f t="shared" ref="Q21" si="18">(M21*P21)+(M22*P22)</f>
        <v>0</v>
      </c>
      <c r="R21" s="141">
        <f t="shared" ref="R21" si="19">O21+Q21</f>
        <v>0</v>
      </c>
      <c r="S21" s="142"/>
    </row>
    <row r="22" spans="1:19" x14ac:dyDescent="0.25">
      <c r="A22" s="124"/>
      <c r="B22" s="124"/>
      <c r="C22" s="128"/>
      <c r="D22" s="134"/>
      <c r="E22" s="65" t="s">
        <v>53</v>
      </c>
      <c r="F22" s="65"/>
      <c r="G22" s="65"/>
      <c r="H22" s="65"/>
      <c r="I22" s="65"/>
      <c r="J22" s="65"/>
      <c r="K22" s="65"/>
      <c r="L22" s="65"/>
      <c r="M22" s="66">
        <f t="shared" si="1"/>
        <v>0</v>
      </c>
      <c r="N22" s="67"/>
      <c r="O22" s="152"/>
      <c r="P22" s="68"/>
      <c r="Q22" s="152"/>
      <c r="R22" s="143"/>
      <c r="S22" s="144"/>
    </row>
    <row r="23" spans="1:19" x14ac:dyDescent="0.25">
      <c r="A23" s="125"/>
      <c r="B23" s="125"/>
      <c r="C23" s="129">
        <v>1</v>
      </c>
      <c r="D23" s="138"/>
      <c r="E23" s="35" t="s">
        <v>52</v>
      </c>
      <c r="F23" s="35"/>
      <c r="G23" s="35"/>
      <c r="H23" s="35"/>
      <c r="I23" s="35"/>
      <c r="J23" s="35"/>
      <c r="K23" s="35"/>
      <c r="L23" s="35"/>
      <c r="M23" s="40">
        <f t="shared" si="1"/>
        <v>0</v>
      </c>
      <c r="N23" s="36"/>
      <c r="O23" s="149">
        <f t="shared" ref="O23" si="20">(M24*N24)+(M23*N23)</f>
        <v>0</v>
      </c>
      <c r="P23" s="63"/>
      <c r="Q23" s="149">
        <f t="shared" ref="Q23" si="21">(M23*P23)+(M24*P24)</f>
        <v>0</v>
      </c>
      <c r="R23" s="145">
        <f t="shared" ref="R23" si="22">O23+Q23</f>
        <v>0</v>
      </c>
      <c r="S23" s="146"/>
    </row>
    <row r="24" spans="1:19" x14ac:dyDescent="0.25">
      <c r="A24" s="126"/>
      <c r="B24" s="126"/>
      <c r="C24" s="130"/>
      <c r="D24" s="139"/>
      <c r="E24" s="35" t="s">
        <v>53</v>
      </c>
      <c r="F24" s="35"/>
      <c r="G24" s="35"/>
      <c r="H24" s="35"/>
      <c r="I24" s="35"/>
      <c r="J24" s="35"/>
      <c r="K24" s="35"/>
      <c r="L24" s="35"/>
      <c r="M24" s="40">
        <f t="shared" si="1"/>
        <v>0</v>
      </c>
      <c r="N24" s="36"/>
      <c r="O24" s="150"/>
      <c r="P24" s="63"/>
      <c r="Q24" s="150"/>
      <c r="R24" s="147"/>
      <c r="S24" s="148"/>
    </row>
    <row r="25" spans="1:19" x14ac:dyDescent="0.25">
      <c r="A25" s="123"/>
      <c r="B25" s="123"/>
      <c r="C25" s="127">
        <v>1</v>
      </c>
      <c r="D25" s="133"/>
      <c r="E25" s="65" t="s">
        <v>52</v>
      </c>
      <c r="F25" s="65"/>
      <c r="G25" s="65"/>
      <c r="H25" s="65"/>
      <c r="I25" s="65"/>
      <c r="J25" s="65"/>
      <c r="K25" s="65"/>
      <c r="L25" s="65"/>
      <c r="M25" s="66">
        <f t="shared" si="1"/>
        <v>0</v>
      </c>
      <c r="N25" s="67"/>
      <c r="O25" s="151">
        <f t="shared" ref="O25" si="23">(M26*N26)+(M25*N25)</f>
        <v>0</v>
      </c>
      <c r="P25" s="68"/>
      <c r="Q25" s="151">
        <f t="shared" ref="Q25" si="24">(M25*P25)+(M26*P26)</f>
        <v>0</v>
      </c>
      <c r="R25" s="141">
        <f t="shared" ref="R25" si="25">O25+Q25</f>
        <v>0</v>
      </c>
      <c r="S25" s="142"/>
    </row>
    <row r="26" spans="1:19" x14ac:dyDescent="0.25">
      <c r="A26" s="124"/>
      <c r="B26" s="124"/>
      <c r="C26" s="128"/>
      <c r="D26" s="134"/>
      <c r="E26" s="65" t="s">
        <v>53</v>
      </c>
      <c r="F26" s="65"/>
      <c r="G26" s="65"/>
      <c r="H26" s="65"/>
      <c r="I26" s="65"/>
      <c r="J26" s="65"/>
      <c r="K26" s="65"/>
      <c r="L26" s="65"/>
      <c r="M26" s="66">
        <f t="shared" si="1"/>
        <v>0</v>
      </c>
      <c r="N26" s="67"/>
      <c r="O26" s="152"/>
      <c r="P26" s="68"/>
      <c r="Q26" s="152"/>
      <c r="R26" s="143"/>
      <c r="S26" s="144"/>
    </row>
    <row r="27" spans="1:19" x14ac:dyDescent="0.25">
      <c r="A27" s="125"/>
      <c r="B27" s="125"/>
      <c r="C27" s="129">
        <v>1</v>
      </c>
      <c r="D27" s="138"/>
      <c r="E27" s="35" t="s">
        <v>52</v>
      </c>
      <c r="F27" s="35"/>
      <c r="G27" s="35"/>
      <c r="H27" s="35"/>
      <c r="I27" s="35"/>
      <c r="J27" s="35"/>
      <c r="K27" s="35"/>
      <c r="L27" s="35"/>
      <c r="M27" s="40">
        <f t="shared" si="1"/>
        <v>0</v>
      </c>
      <c r="N27" s="36"/>
      <c r="O27" s="149">
        <f t="shared" ref="O27" si="26">(M28*N28)+(M27*N27)</f>
        <v>0</v>
      </c>
      <c r="P27" s="63"/>
      <c r="Q27" s="149">
        <f t="shared" ref="Q27" si="27">(M27*P27)+(M28*P28)</f>
        <v>0</v>
      </c>
      <c r="R27" s="145">
        <f t="shared" ref="R27" si="28">O27+Q27</f>
        <v>0</v>
      </c>
      <c r="S27" s="146"/>
    </row>
    <row r="28" spans="1:19" x14ac:dyDescent="0.25">
      <c r="A28" s="126"/>
      <c r="B28" s="126"/>
      <c r="C28" s="130"/>
      <c r="D28" s="139"/>
      <c r="E28" s="35" t="s">
        <v>53</v>
      </c>
      <c r="F28" s="35"/>
      <c r="G28" s="35"/>
      <c r="H28" s="35"/>
      <c r="I28" s="35"/>
      <c r="J28" s="35"/>
      <c r="K28" s="35"/>
      <c r="L28" s="35"/>
      <c r="M28" s="40">
        <f t="shared" si="1"/>
        <v>0</v>
      </c>
      <c r="N28" s="36"/>
      <c r="O28" s="150"/>
      <c r="P28" s="63"/>
      <c r="Q28" s="150"/>
      <c r="R28" s="147"/>
      <c r="S28" s="148"/>
    </row>
    <row r="29" spans="1:19" x14ac:dyDescent="0.25">
      <c r="A29" s="123"/>
      <c r="B29" s="123"/>
      <c r="C29" s="127">
        <v>1</v>
      </c>
      <c r="D29" s="133"/>
      <c r="E29" s="65" t="s">
        <v>52</v>
      </c>
      <c r="F29" s="65"/>
      <c r="G29" s="65"/>
      <c r="H29" s="65"/>
      <c r="I29" s="65"/>
      <c r="J29" s="65"/>
      <c r="K29" s="65"/>
      <c r="L29" s="65"/>
      <c r="M29" s="66">
        <f t="shared" si="1"/>
        <v>0</v>
      </c>
      <c r="N29" s="67"/>
      <c r="O29" s="151">
        <f t="shared" ref="O29" si="29">(M30*N30)+(M29*N29)</f>
        <v>0</v>
      </c>
      <c r="P29" s="68"/>
      <c r="Q29" s="151">
        <f t="shared" ref="Q29" si="30">(M29*P29)+(M30*P30)</f>
        <v>0</v>
      </c>
      <c r="R29" s="141">
        <f t="shared" ref="R29" si="31">O29+Q29</f>
        <v>0</v>
      </c>
      <c r="S29" s="142"/>
    </row>
    <row r="30" spans="1:19" x14ac:dyDescent="0.25">
      <c r="A30" s="124"/>
      <c r="B30" s="124"/>
      <c r="C30" s="128"/>
      <c r="D30" s="134"/>
      <c r="E30" s="65" t="s">
        <v>53</v>
      </c>
      <c r="F30" s="65"/>
      <c r="G30" s="65"/>
      <c r="H30" s="65"/>
      <c r="I30" s="65"/>
      <c r="J30" s="65"/>
      <c r="K30" s="65"/>
      <c r="L30" s="65"/>
      <c r="M30" s="66">
        <f t="shared" si="1"/>
        <v>0</v>
      </c>
      <c r="N30" s="67"/>
      <c r="O30" s="152"/>
      <c r="P30" s="68"/>
      <c r="Q30" s="152"/>
      <c r="R30" s="143"/>
      <c r="S30" s="144"/>
    </row>
    <row r="31" spans="1:19" x14ac:dyDescent="0.25">
      <c r="A31" s="125"/>
      <c r="B31" s="125"/>
      <c r="C31" s="129">
        <v>1</v>
      </c>
      <c r="D31" s="138"/>
      <c r="E31" s="35" t="s">
        <v>52</v>
      </c>
      <c r="F31" s="35"/>
      <c r="G31" s="35"/>
      <c r="H31" s="35"/>
      <c r="I31" s="35"/>
      <c r="J31" s="35"/>
      <c r="K31" s="35"/>
      <c r="L31" s="35"/>
      <c r="M31" s="40">
        <f t="shared" si="1"/>
        <v>0</v>
      </c>
      <c r="N31" s="36"/>
      <c r="O31" s="149">
        <f t="shared" ref="O31" si="32">(M32*N32)+(M31*N31)</f>
        <v>0</v>
      </c>
      <c r="P31" s="63"/>
      <c r="Q31" s="149">
        <f t="shared" ref="Q31" si="33">(M31*P31)+(M32*P32)</f>
        <v>0</v>
      </c>
      <c r="R31" s="145">
        <f t="shared" ref="R31" si="34">O31+Q31</f>
        <v>0</v>
      </c>
      <c r="S31" s="146"/>
    </row>
    <row r="32" spans="1:19" x14ac:dyDescent="0.25">
      <c r="A32" s="126"/>
      <c r="B32" s="126"/>
      <c r="C32" s="130"/>
      <c r="D32" s="139"/>
      <c r="E32" s="35" t="s">
        <v>53</v>
      </c>
      <c r="F32" s="35"/>
      <c r="G32" s="35"/>
      <c r="H32" s="35"/>
      <c r="I32" s="35"/>
      <c r="J32" s="35"/>
      <c r="K32" s="35"/>
      <c r="L32" s="35"/>
      <c r="M32" s="40">
        <f t="shared" si="1"/>
        <v>0</v>
      </c>
      <c r="N32" s="36"/>
      <c r="O32" s="150"/>
      <c r="P32" s="63"/>
      <c r="Q32" s="150"/>
      <c r="R32" s="147"/>
      <c r="S32" s="148"/>
    </row>
    <row r="33" spans="1:19" x14ac:dyDescent="0.25">
      <c r="A33" s="123"/>
      <c r="B33" s="123"/>
      <c r="C33" s="127">
        <v>1</v>
      </c>
      <c r="D33" s="133"/>
      <c r="E33" s="65" t="s">
        <v>52</v>
      </c>
      <c r="F33" s="65"/>
      <c r="G33" s="65"/>
      <c r="H33" s="65"/>
      <c r="I33" s="65"/>
      <c r="J33" s="65"/>
      <c r="K33" s="65"/>
      <c r="L33" s="65"/>
      <c r="M33" s="66">
        <f t="shared" si="1"/>
        <v>0</v>
      </c>
      <c r="N33" s="67"/>
      <c r="O33" s="151">
        <f t="shared" ref="O33" si="35">(M34*N34)+(M33*N33)</f>
        <v>0</v>
      </c>
      <c r="P33" s="68"/>
      <c r="Q33" s="151">
        <f t="shared" ref="Q33" si="36">(M33*P33)+(M34*P34)</f>
        <v>0</v>
      </c>
      <c r="R33" s="141">
        <f t="shared" ref="R33" si="37">O33+Q33</f>
        <v>0</v>
      </c>
      <c r="S33" s="142"/>
    </row>
    <row r="34" spans="1:19" x14ac:dyDescent="0.25">
      <c r="A34" s="124"/>
      <c r="B34" s="124"/>
      <c r="C34" s="128"/>
      <c r="D34" s="134"/>
      <c r="E34" s="65" t="s">
        <v>53</v>
      </c>
      <c r="F34" s="65"/>
      <c r="G34" s="65"/>
      <c r="H34" s="65"/>
      <c r="I34" s="65"/>
      <c r="J34" s="65"/>
      <c r="K34" s="65"/>
      <c r="L34" s="65"/>
      <c r="M34" s="66">
        <f t="shared" si="1"/>
        <v>0</v>
      </c>
      <c r="N34" s="67"/>
      <c r="O34" s="152"/>
      <c r="P34" s="68"/>
      <c r="Q34" s="152"/>
      <c r="R34" s="143"/>
      <c r="S34" s="144"/>
    </row>
    <row r="35" spans="1:19" x14ac:dyDescent="0.25">
      <c r="A35" s="125"/>
      <c r="B35" s="125"/>
      <c r="C35" s="129">
        <v>1</v>
      </c>
      <c r="D35" s="138"/>
      <c r="E35" s="35" t="s">
        <v>52</v>
      </c>
      <c r="F35" s="35"/>
      <c r="G35" s="35"/>
      <c r="H35" s="35"/>
      <c r="I35" s="35"/>
      <c r="J35" s="35"/>
      <c r="K35" s="35"/>
      <c r="L35" s="35"/>
      <c r="M35" s="40">
        <f t="shared" si="1"/>
        <v>0</v>
      </c>
      <c r="N35" s="36"/>
      <c r="O35" s="149">
        <f t="shared" ref="O35" si="38">(M36*N36)+(M35*N35)</f>
        <v>0</v>
      </c>
      <c r="P35" s="63"/>
      <c r="Q35" s="149">
        <f t="shared" ref="Q35" si="39">(M35*P35)+(M36*P36)</f>
        <v>0</v>
      </c>
      <c r="R35" s="145">
        <f t="shared" ref="R35" si="40">O35+Q35</f>
        <v>0</v>
      </c>
      <c r="S35" s="146"/>
    </row>
    <row r="36" spans="1:19" x14ac:dyDescent="0.25">
      <c r="A36" s="126"/>
      <c r="B36" s="126"/>
      <c r="C36" s="130"/>
      <c r="D36" s="139"/>
      <c r="E36" s="35" t="s">
        <v>53</v>
      </c>
      <c r="F36" s="35"/>
      <c r="G36" s="35"/>
      <c r="H36" s="35"/>
      <c r="I36" s="35"/>
      <c r="J36" s="35"/>
      <c r="K36" s="35"/>
      <c r="L36" s="35"/>
      <c r="M36" s="40">
        <f t="shared" si="1"/>
        <v>0</v>
      </c>
      <c r="N36" s="36"/>
      <c r="O36" s="150"/>
      <c r="P36" s="63"/>
      <c r="Q36" s="150"/>
      <c r="R36" s="147"/>
      <c r="S36" s="148"/>
    </row>
    <row r="37" spans="1:19" x14ac:dyDescent="0.25">
      <c r="A37" s="123"/>
      <c r="B37" s="123"/>
      <c r="C37" s="127">
        <v>1</v>
      </c>
      <c r="D37" s="133"/>
      <c r="E37" s="65" t="s">
        <v>52</v>
      </c>
      <c r="F37" s="65"/>
      <c r="G37" s="65"/>
      <c r="H37" s="65"/>
      <c r="I37" s="65"/>
      <c r="J37" s="65"/>
      <c r="K37" s="65"/>
      <c r="L37" s="65"/>
      <c r="M37" s="66">
        <f t="shared" si="1"/>
        <v>0</v>
      </c>
      <c r="N37" s="67"/>
      <c r="O37" s="151">
        <f t="shared" ref="O37" si="41">(M38*N38)+(M37*N37)</f>
        <v>0</v>
      </c>
      <c r="P37" s="68"/>
      <c r="Q37" s="151">
        <f t="shared" ref="Q37" si="42">(M37*P37)+(M38*P38)</f>
        <v>0</v>
      </c>
      <c r="R37" s="141">
        <f t="shared" ref="R37" si="43">O37+Q37</f>
        <v>0</v>
      </c>
      <c r="S37" s="142"/>
    </row>
    <row r="38" spans="1:19" x14ac:dyDescent="0.25">
      <c r="A38" s="124"/>
      <c r="B38" s="124"/>
      <c r="C38" s="128"/>
      <c r="D38" s="134"/>
      <c r="E38" s="65" t="s">
        <v>53</v>
      </c>
      <c r="F38" s="65"/>
      <c r="G38" s="65"/>
      <c r="H38" s="65"/>
      <c r="I38" s="65"/>
      <c r="J38" s="65"/>
      <c r="K38" s="65"/>
      <c r="L38" s="65"/>
      <c r="M38" s="66">
        <f t="shared" si="1"/>
        <v>0</v>
      </c>
      <c r="N38" s="67"/>
      <c r="O38" s="152"/>
      <c r="P38" s="68"/>
      <c r="Q38" s="152"/>
      <c r="R38" s="143"/>
      <c r="S38" s="144"/>
    </row>
    <row r="39" spans="1:19" x14ac:dyDescent="0.25">
      <c r="A39" s="125"/>
      <c r="B39" s="125"/>
      <c r="C39" s="129">
        <v>1</v>
      </c>
      <c r="D39" s="138"/>
      <c r="E39" s="35" t="s">
        <v>52</v>
      </c>
      <c r="F39" s="35"/>
      <c r="G39" s="35"/>
      <c r="H39" s="35"/>
      <c r="I39" s="35"/>
      <c r="J39" s="35"/>
      <c r="K39" s="35"/>
      <c r="L39" s="35"/>
      <c r="M39" s="40">
        <f t="shared" ref="M39:M40" si="44">SUM(F39:L39)</f>
        <v>0</v>
      </c>
      <c r="N39" s="37"/>
      <c r="O39" s="149">
        <f t="shared" ref="O39" si="45">(M40*N40)+(M39*N39)</f>
        <v>0</v>
      </c>
      <c r="P39" s="63"/>
      <c r="Q39" s="149">
        <f t="shared" ref="Q39" si="46">(M39*P39)+(M40*P40)</f>
        <v>0</v>
      </c>
      <c r="R39" s="145">
        <f t="shared" ref="R39" si="47">O39+Q39</f>
        <v>0</v>
      </c>
      <c r="S39" s="146"/>
    </row>
    <row r="40" spans="1:19" x14ac:dyDescent="0.25">
      <c r="A40" s="126"/>
      <c r="B40" s="126"/>
      <c r="C40" s="140"/>
      <c r="D40" s="139"/>
      <c r="E40" s="35" t="s">
        <v>53</v>
      </c>
      <c r="F40" s="35"/>
      <c r="G40" s="35"/>
      <c r="H40" s="35"/>
      <c r="I40" s="35"/>
      <c r="J40" s="35"/>
      <c r="K40" s="35"/>
      <c r="L40" s="35"/>
      <c r="M40" s="40">
        <f t="shared" si="44"/>
        <v>0</v>
      </c>
      <c r="N40" s="37"/>
      <c r="O40" s="150"/>
      <c r="P40" s="63"/>
      <c r="Q40" s="150"/>
      <c r="R40" s="147"/>
      <c r="S40" s="148"/>
    </row>
    <row r="41" spans="1:19" x14ac:dyDescent="0.25">
      <c r="A41" s="123"/>
      <c r="B41" s="123"/>
      <c r="C41" s="127">
        <v>1</v>
      </c>
      <c r="D41" s="133"/>
      <c r="E41" s="65" t="s">
        <v>52</v>
      </c>
      <c r="F41" s="65"/>
      <c r="G41" s="65"/>
      <c r="H41" s="65"/>
      <c r="I41" s="65"/>
      <c r="J41" s="65"/>
      <c r="K41" s="65"/>
      <c r="L41" s="65"/>
      <c r="M41" s="66">
        <f t="shared" ref="M41:M69" si="48">SUM(F41:L41)</f>
        <v>0</v>
      </c>
      <c r="N41" s="69"/>
      <c r="O41" s="151">
        <f t="shared" ref="O41" si="49">(M42*N42)+(M41*N41)</f>
        <v>0</v>
      </c>
      <c r="P41" s="68"/>
      <c r="Q41" s="151">
        <f t="shared" ref="Q41" si="50">(M41*P41)+(M42*P42)</f>
        <v>0</v>
      </c>
      <c r="R41" s="141">
        <f t="shared" ref="R41" si="51">O41+Q41</f>
        <v>0</v>
      </c>
      <c r="S41" s="142"/>
    </row>
    <row r="42" spans="1:19" x14ac:dyDescent="0.25">
      <c r="A42" s="124"/>
      <c r="B42" s="124"/>
      <c r="C42" s="131"/>
      <c r="D42" s="134"/>
      <c r="E42" s="65" t="s">
        <v>53</v>
      </c>
      <c r="F42" s="65"/>
      <c r="G42" s="65"/>
      <c r="H42" s="65"/>
      <c r="I42" s="65"/>
      <c r="J42" s="65"/>
      <c r="K42" s="65"/>
      <c r="L42" s="65"/>
      <c r="M42" s="66">
        <f t="shared" si="48"/>
        <v>0</v>
      </c>
      <c r="N42" s="69"/>
      <c r="O42" s="152"/>
      <c r="P42" s="68"/>
      <c r="Q42" s="152"/>
      <c r="R42" s="143"/>
      <c r="S42" s="144"/>
    </row>
    <row r="43" spans="1:19" x14ac:dyDescent="0.25">
      <c r="A43" s="125"/>
      <c r="B43" s="125"/>
      <c r="C43" s="129">
        <v>1</v>
      </c>
      <c r="D43" s="138"/>
      <c r="E43" s="35" t="s">
        <v>52</v>
      </c>
      <c r="F43" s="35"/>
      <c r="G43" s="35"/>
      <c r="H43" s="35"/>
      <c r="I43" s="35"/>
      <c r="J43" s="35"/>
      <c r="K43" s="35"/>
      <c r="L43" s="35"/>
      <c r="M43" s="40">
        <f t="shared" si="48"/>
        <v>0</v>
      </c>
      <c r="N43" s="37"/>
      <c r="O43" s="149">
        <f t="shared" ref="O43" si="52">(M44*N44)+(M43*N43)</f>
        <v>0</v>
      </c>
      <c r="P43" s="63"/>
      <c r="Q43" s="149">
        <f t="shared" ref="Q43" si="53">(M43*P43)+(M44*P44)</f>
        <v>0</v>
      </c>
      <c r="R43" s="145">
        <f t="shared" ref="R43" si="54">O43+Q43</f>
        <v>0</v>
      </c>
      <c r="S43" s="146"/>
    </row>
    <row r="44" spans="1:19" x14ac:dyDescent="0.25">
      <c r="A44" s="126"/>
      <c r="B44" s="126"/>
      <c r="C44" s="140"/>
      <c r="D44" s="139"/>
      <c r="E44" s="35" t="s">
        <v>53</v>
      </c>
      <c r="F44" s="35"/>
      <c r="G44" s="35"/>
      <c r="H44" s="35"/>
      <c r="I44" s="35"/>
      <c r="J44" s="35"/>
      <c r="K44" s="35"/>
      <c r="L44" s="35"/>
      <c r="M44" s="40">
        <f t="shared" si="48"/>
        <v>0</v>
      </c>
      <c r="N44" s="37"/>
      <c r="O44" s="150"/>
      <c r="P44" s="63"/>
      <c r="Q44" s="150"/>
      <c r="R44" s="147"/>
      <c r="S44" s="148"/>
    </row>
    <row r="45" spans="1:19" x14ac:dyDescent="0.25">
      <c r="A45" s="123"/>
      <c r="B45" s="123"/>
      <c r="C45" s="127">
        <v>1</v>
      </c>
      <c r="D45" s="133"/>
      <c r="E45" s="65" t="s">
        <v>52</v>
      </c>
      <c r="F45" s="65"/>
      <c r="G45" s="65"/>
      <c r="H45" s="65"/>
      <c r="I45" s="65"/>
      <c r="J45" s="65"/>
      <c r="K45" s="65"/>
      <c r="L45" s="65"/>
      <c r="M45" s="66">
        <f t="shared" si="48"/>
        <v>0</v>
      </c>
      <c r="N45" s="69"/>
      <c r="O45" s="151">
        <f t="shared" ref="O45" si="55">(M46*N46)+(M45*N45)</f>
        <v>0</v>
      </c>
      <c r="P45" s="68"/>
      <c r="Q45" s="151">
        <f t="shared" ref="Q45" si="56">(M45*P45)+(M46*P46)</f>
        <v>0</v>
      </c>
      <c r="R45" s="141">
        <f t="shared" ref="R45" si="57">O45+Q45</f>
        <v>0</v>
      </c>
      <c r="S45" s="142"/>
    </row>
    <row r="46" spans="1:19" x14ac:dyDescent="0.25">
      <c r="A46" s="124"/>
      <c r="B46" s="124"/>
      <c r="C46" s="131"/>
      <c r="D46" s="134"/>
      <c r="E46" s="65" t="s">
        <v>53</v>
      </c>
      <c r="F46" s="65"/>
      <c r="G46" s="65"/>
      <c r="H46" s="65"/>
      <c r="I46" s="65"/>
      <c r="J46" s="65"/>
      <c r="K46" s="65"/>
      <c r="L46" s="65"/>
      <c r="M46" s="66">
        <f t="shared" si="48"/>
        <v>0</v>
      </c>
      <c r="N46" s="69"/>
      <c r="O46" s="152"/>
      <c r="P46" s="68"/>
      <c r="Q46" s="152"/>
      <c r="R46" s="143"/>
      <c r="S46" s="144"/>
    </row>
    <row r="47" spans="1:19" x14ac:dyDescent="0.25">
      <c r="A47" s="125"/>
      <c r="B47" s="125"/>
      <c r="C47" s="129">
        <v>1</v>
      </c>
      <c r="D47" s="138"/>
      <c r="E47" s="35" t="s">
        <v>52</v>
      </c>
      <c r="F47" s="35"/>
      <c r="G47" s="35"/>
      <c r="H47" s="35"/>
      <c r="I47" s="35"/>
      <c r="J47" s="35"/>
      <c r="K47" s="35"/>
      <c r="L47" s="35"/>
      <c r="M47" s="40">
        <f t="shared" si="48"/>
        <v>0</v>
      </c>
      <c r="N47" s="37"/>
      <c r="O47" s="149">
        <f t="shared" ref="O47" si="58">(M48*N48)+(M47*N47)</f>
        <v>0</v>
      </c>
      <c r="P47" s="63"/>
      <c r="Q47" s="149">
        <f t="shared" ref="Q47" si="59">(M47*P47)+(M48*P48)</f>
        <v>0</v>
      </c>
      <c r="R47" s="145">
        <f t="shared" ref="R47" si="60">O47+Q47</f>
        <v>0</v>
      </c>
      <c r="S47" s="146"/>
    </row>
    <row r="48" spans="1:19" x14ac:dyDescent="0.25">
      <c r="A48" s="126"/>
      <c r="B48" s="126"/>
      <c r="C48" s="140"/>
      <c r="D48" s="139"/>
      <c r="E48" s="35" t="s">
        <v>53</v>
      </c>
      <c r="F48" s="35"/>
      <c r="G48" s="35"/>
      <c r="H48" s="35"/>
      <c r="I48" s="35"/>
      <c r="J48" s="35"/>
      <c r="K48" s="35"/>
      <c r="L48" s="35"/>
      <c r="M48" s="40">
        <f t="shared" si="48"/>
        <v>0</v>
      </c>
      <c r="N48" s="37"/>
      <c r="O48" s="150"/>
      <c r="P48" s="63"/>
      <c r="Q48" s="150"/>
      <c r="R48" s="147"/>
      <c r="S48" s="148"/>
    </row>
    <row r="49" spans="1:19" x14ac:dyDescent="0.25">
      <c r="A49" s="123"/>
      <c r="B49" s="123"/>
      <c r="C49" s="127">
        <v>1</v>
      </c>
      <c r="D49" s="133"/>
      <c r="E49" s="65" t="s">
        <v>52</v>
      </c>
      <c r="F49" s="65"/>
      <c r="G49" s="65"/>
      <c r="H49" s="65"/>
      <c r="I49" s="65"/>
      <c r="J49" s="65"/>
      <c r="K49" s="65"/>
      <c r="L49" s="65"/>
      <c r="M49" s="66">
        <f t="shared" si="48"/>
        <v>0</v>
      </c>
      <c r="N49" s="69"/>
      <c r="O49" s="151">
        <f t="shared" ref="O49" si="61">(M50*N50)+(M49*N49)</f>
        <v>0</v>
      </c>
      <c r="P49" s="68"/>
      <c r="Q49" s="151">
        <f t="shared" ref="Q49" si="62">(M49*P49)+(M50*P50)</f>
        <v>0</v>
      </c>
      <c r="R49" s="141">
        <f t="shared" ref="R49" si="63">O49+Q49</f>
        <v>0</v>
      </c>
      <c r="S49" s="142"/>
    </row>
    <row r="50" spans="1:19" x14ac:dyDescent="0.25">
      <c r="A50" s="124"/>
      <c r="B50" s="124"/>
      <c r="C50" s="131"/>
      <c r="D50" s="134"/>
      <c r="E50" s="65" t="s">
        <v>53</v>
      </c>
      <c r="F50" s="65"/>
      <c r="G50" s="65"/>
      <c r="H50" s="65"/>
      <c r="I50" s="65"/>
      <c r="J50" s="65"/>
      <c r="K50" s="65"/>
      <c r="L50" s="65"/>
      <c r="M50" s="66">
        <f t="shared" si="48"/>
        <v>0</v>
      </c>
      <c r="N50" s="69"/>
      <c r="O50" s="152"/>
      <c r="P50" s="68"/>
      <c r="Q50" s="152"/>
      <c r="R50" s="143"/>
      <c r="S50" s="144"/>
    </row>
    <row r="51" spans="1:19" x14ac:dyDescent="0.25">
      <c r="A51" s="125"/>
      <c r="B51" s="125"/>
      <c r="C51" s="129">
        <v>1</v>
      </c>
      <c r="D51" s="138"/>
      <c r="E51" s="35" t="s">
        <v>52</v>
      </c>
      <c r="F51" s="35"/>
      <c r="G51" s="35"/>
      <c r="H51" s="35"/>
      <c r="I51" s="35"/>
      <c r="J51" s="35"/>
      <c r="K51" s="35"/>
      <c r="L51" s="35"/>
      <c r="M51" s="40">
        <f t="shared" si="48"/>
        <v>0</v>
      </c>
      <c r="N51" s="37"/>
      <c r="O51" s="149">
        <f t="shared" ref="O51" si="64">(M52*N52)+(M51*N51)</f>
        <v>0</v>
      </c>
      <c r="P51" s="63"/>
      <c r="Q51" s="149">
        <f t="shared" ref="Q51" si="65">(M51*P51)+(M52*P52)</f>
        <v>0</v>
      </c>
      <c r="R51" s="145">
        <f t="shared" ref="R51" si="66">O51+Q51</f>
        <v>0</v>
      </c>
      <c r="S51" s="146"/>
    </row>
    <row r="52" spans="1:19" x14ac:dyDescent="0.25">
      <c r="A52" s="126"/>
      <c r="B52" s="126"/>
      <c r="C52" s="140"/>
      <c r="D52" s="139"/>
      <c r="E52" s="35" t="s">
        <v>53</v>
      </c>
      <c r="F52" s="35"/>
      <c r="G52" s="35"/>
      <c r="H52" s="35"/>
      <c r="I52" s="35"/>
      <c r="J52" s="35"/>
      <c r="K52" s="35"/>
      <c r="L52" s="35"/>
      <c r="M52" s="40">
        <f t="shared" si="48"/>
        <v>0</v>
      </c>
      <c r="N52" s="37"/>
      <c r="O52" s="150"/>
      <c r="P52" s="63"/>
      <c r="Q52" s="150"/>
      <c r="R52" s="147"/>
      <c r="S52" s="148"/>
    </row>
    <row r="53" spans="1:19" x14ac:dyDescent="0.25">
      <c r="A53" s="123"/>
      <c r="B53" s="123"/>
      <c r="C53" s="127">
        <v>1</v>
      </c>
      <c r="D53" s="133"/>
      <c r="E53" s="65" t="s">
        <v>52</v>
      </c>
      <c r="F53" s="65"/>
      <c r="G53" s="65"/>
      <c r="H53" s="65"/>
      <c r="I53" s="65"/>
      <c r="J53" s="65"/>
      <c r="K53" s="65"/>
      <c r="L53" s="65"/>
      <c r="M53" s="66">
        <f t="shared" si="48"/>
        <v>0</v>
      </c>
      <c r="N53" s="69"/>
      <c r="O53" s="151">
        <f t="shared" ref="O53" si="67">(M54*N54)+(M53*N53)</f>
        <v>0</v>
      </c>
      <c r="P53" s="68"/>
      <c r="Q53" s="151">
        <f t="shared" ref="Q53" si="68">(M53*P53)+(M54*P54)</f>
        <v>0</v>
      </c>
      <c r="R53" s="141">
        <f t="shared" ref="R53" si="69">O53+Q53</f>
        <v>0</v>
      </c>
      <c r="S53" s="142"/>
    </row>
    <row r="54" spans="1:19" x14ac:dyDescent="0.25">
      <c r="A54" s="124"/>
      <c r="B54" s="124"/>
      <c r="C54" s="131"/>
      <c r="D54" s="134"/>
      <c r="E54" s="65" t="s">
        <v>53</v>
      </c>
      <c r="F54" s="65"/>
      <c r="G54" s="65"/>
      <c r="H54" s="65"/>
      <c r="I54" s="65"/>
      <c r="J54" s="65"/>
      <c r="K54" s="65"/>
      <c r="L54" s="65"/>
      <c r="M54" s="66">
        <f t="shared" si="48"/>
        <v>0</v>
      </c>
      <c r="N54" s="69"/>
      <c r="O54" s="152"/>
      <c r="P54" s="68"/>
      <c r="Q54" s="152"/>
      <c r="R54" s="143"/>
      <c r="S54" s="144"/>
    </row>
    <row r="55" spans="1:19" x14ac:dyDescent="0.25">
      <c r="A55" s="125"/>
      <c r="B55" s="125"/>
      <c r="C55" s="129">
        <v>1</v>
      </c>
      <c r="D55" s="138"/>
      <c r="E55" s="35" t="s">
        <v>52</v>
      </c>
      <c r="F55" s="35"/>
      <c r="G55" s="35"/>
      <c r="H55" s="35"/>
      <c r="I55" s="35"/>
      <c r="J55" s="35"/>
      <c r="K55" s="35"/>
      <c r="L55" s="35"/>
      <c r="M55" s="40">
        <f t="shared" si="48"/>
        <v>0</v>
      </c>
      <c r="N55" s="37"/>
      <c r="O55" s="149">
        <f t="shared" ref="O55" si="70">(M56*N56)+(M55*N55)</f>
        <v>0</v>
      </c>
      <c r="P55" s="63"/>
      <c r="Q55" s="149">
        <f t="shared" ref="Q55" si="71">(M55*P55)+(M56*P56)</f>
        <v>0</v>
      </c>
      <c r="R55" s="145">
        <f t="shared" ref="R55" si="72">O55+Q55</f>
        <v>0</v>
      </c>
      <c r="S55" s="146"/>
    </row>
    <row r="56" spans="1:19" x14ac:dyDescent="0.25">
      <c r="A56" s="126"/>
      <c r="B56" s="126"/>
      <c r="C56" s="140"/>
      <c r="D56" s="139"/>
      <c r="E56" s="35" t="s">
        <v>53</v>
      </c>
      <c r="F56" s="35"/>
      <c r="G56" s="35"/>
      <c r="H56" s="35"/>
      <c r="I56" s="35"/>
      <c r="J56" s="35"/>
      <c r="K56" s="35"/>
      <c r="L56" s="35"/>
      <c r="M56" s="40">
        <f t="shared" si="48"/>
        <v>0</v>
      </c>
      <c r="N56" s="37"/>
      <c r="O56" s="150"/>
      <c r="P56" s="63"/>
      <c r="Q56" s="150"/>
      <c r="R56" s="147"/>
      <c r="S56" s="148"/>
    </row>
    <row r="57" spans="1:19" x14ac:dyDescent="0.25">
      <c r="A57" s="123"/>
      <c r="B57" s="123"/>
      <c r="C57" s="127">
        <v>1</v>
      </c>
      <c r="D57" s="133"/>
      <c r="E57" s="65" t="s">
        <v>52</v>
      </c>
      <c r="F57" s="65"/>
      <c r="G57" s="65"/>
      <c r="H57" s="65"/>
      <c r="I57" s="65"/>
      <c r="J57" s="65"/>
      <c r="K57" s="65"/>
      <c r="L57" s="65"/>
      <c r="M57" s="66">
        <f t="shared" si="48"/>
        <v>0</v>
      </c>
      <c r="N57" s="69"/>
      <c r="O57" s="151">
        <f t="shared" ref="O57" si="73">(M58*N58)+(M57*N57)</f>
        <v>0</v>
      </c>
      <c r="P57" s="68"/>
      <c r="Q57" s="151">
        <f t="shared" ref="Q57" si="74">(M57*P57)+(M58*P58)</f>
        <v>0</v>
      </c>
      <c r="R57" s="141">
        <f t="shared" ref="R57" si="75">O57+Q57</f>
        <v>0</v>
      </c>
      <c r="S57" s="142"/>
    </row>
    <row r="58" spans="1:19" x14ac:dyDescent="0.25">
      <c r="A58" s="124"/>
      <c r="B58" s="124"/>
      <c r="C58" s="131"/>
      <c r="D58" s="134"/>
      <c r="E58" s="65" t="s">
        <v>53</v>
      </c>
      <c r="F58" s="65"/>
      <c r="G58" s="65"/>
      <c r="H58" s="65"/>
      <c r="I58" s="65"/>
      <c r="J58" s="65"/>
      <c r="K58" s="65"/>
      <c r="L58" s="65"/>
      <c r="M58" s="66">
        <f t="shared" si="48"/>
        <v>0</v>
      </c>
      <c r="N58" s="69"/>
      <c r="O58" s="152"/>
      <c r="P58" s="68"/>
      <c r="Q58" s="152"/>
      <c r="R58" s="143"/>
      <c r="S58" s="144"/>
    </row>
    <row r="59" spans="1:19" x14ac:dyDescent="0.25">
      <c r="A59" s="125"/>
      <c r="B59" s="125"/>
      <c r="C59" s="129">
        <v>1</v>
      </c>
      <c r="D59" s="138"/>
      <c r="E59" s="35" t="s">
        <v>52</v>
      </c>
      <c r="F59" s="35"/>
      <c r="G59" s="35"/>
      <c r="H59" s="35"/>
      <c r="I59" s="35"/>
      <c r="J59" s="35"/>
      <c r="K59" s="35"/>
      <c r="L59" s="35"/>
      <c r="M59" s="40">
        <f t="shared" si="48"/>
        <v>0</v>
      </c>
      <c r="N59" s="37"/>
      <c r="O59" s="149">
        <f t="shared" ref="O59" si="76">(M60*N60)+(M59*N59)</f>
        <v>0</v>
      </c>
      <c r="P59" s="63"/>
      <c r="Q59" s="149">
        <f t="shared" ref="Q59" si="77">(M59*P59)+(M60*P60)</f>
        <v>0</v>
      </c>
      <c r="R59" s="145">
        <f t="shared" ref="R59" si="78">O59+Q59</f>
        <v>0</v>
      </c>
      <c r="S59" s="146"/>
    </row>
    <row r="60" spans="1:19" x14ac:dyDescent="0.25">
      <c r="A60" s="126"/>
      <c r="B60" s="126"/>
      <c r="C60" s="140"/>
      <c r="D60" s="139"/>
      <c r="E60" s="35" t="s">
        <v>53</v>
      </c>
      <c r="F60" s="35"/>
      <c r="G60" s="35"/>
      <c r="H60" s="35"/>
      <c r="I60" s="35"/>
      <c r="J60" s="35"/>
      <c r="K60" s="35"/>
      <c r="L60" s="35"/>
      <c r="M60" s="40">
        <f t="shared" si="48"/>
        <v>0</v>
      </c>
      <c r="N60" s="37"/>
      <c r="O60" s="150"/>
      <c r="P60" s="63"/>
      <c r="Q60" s="150"/>
      <c r="R60" s="147"/>
      <c r="S60" s="148"/>
    </row>
    <row r="61" spans="1:19" x14ac:dyDescent="0.25">
      <c r="A61" s="123"/>
      <c r="B61" s="123"/>
      <c r="C61" s="127">
        <v>1</v>
      </c>
      <c r="D61" s="133"/>
      <c r="E61" s="65" t="s">
        <v>52</v>
      </c>
      <c r="F61" s="65"/>
      <c r="G61" s="65"/>
      <c r="H61" s="65"/>
      <c r="I61" s="65"/>
      <c r="J61" s="65"/>
      <c r="K61" s="65"/>
      <c r="L61" s="65"/>
      <c r="M61" s="66">
        <f t="shared" si="48"/>
        <v>0</v>
      </c>
      <c r="N61" s="69"/>
      <c r="O61" s="151">
        <f t="shared" ref="O61" si="79">(M62*N62)+(M61*N61)</f>
        <v>0</v>
      </c>
      <c r="P61" s="68"/>
      <c r="Q61" s="151">
        <f t="shared" ref="Q61" si="80">(M61*P61)+(M62*P62)</f>
        <v>0</v>
      </c>
      <c r="R61" s="141">
        <f t="shared" ref="R61" si="81">O61+Q61</f>
        <v>0</v>
      </c>
      <c r="S61" s="142"/>
    </row>
    <row r="62" spans="1:19" x14ac:dyDescent="0.25">
      <c r="A62" s="124"/>
      <c r="B62" s="124"/>
      <c r="C62" s="131"/>
      <c r="D62" s="134"/>
      <c r="E62" s="65" t="s">
        <v>53</v>
      </c>
      <c r="F62" s="65"/>
      <c r="G62" s="65"/>
      <c r="H62" s="65"/>
      <c r="I62" s="65"/>
      <c r="J62" s="65"/>
      <c r="K62" s="65"/>
      <c r="L62" s="65"/>
      <c r="M62" s="66">
        <f t="shared" si="48"/>
        <v>0</v>
      </c>
      <c r="N62" s="69"/>
      <c r="O62" s="152"/>
      <c r="P62" s="68"/>
      <c r="Q62" s="152"/>
      <c r="R62" s="143"/>
      <c r="S62" s="144"/>
    </row>
    <row r="63" spans="1:19" x14ac:dyDescent="0.25">
      <c r="A63" s="125"/>
      <c r="B63" s="125"/>
      <c r="C63" s="129">
        <v>1</v>
      </c>
      <c r="D63" s="138"/>
      <c r="E63" s="35" t="s">
        <v>52</v>
      </c>
      <c r="F63" s="35"/>
      <c r="G63" s="35"/>
      <c r="H63" s="35"/>
      <c r="I63" s="35"/>
      <c r="J63" s="35"/>
      <c r="K63" s="35"/>
      <c r="L63" s="35"/>
      <c r="M63" s="40">
        <f t="shared" si="48"/>
        <v>0</v>
      </c>
      <c r="N63" s="37"/>
      <c r="O63" s="149">
        <f t="shared" ref="O63" si="82">(M64*N64)+(M63*N63)</f>
        <v>0</v>
      </c>
      <c r="P63" s="63"/>
      <c r="Q63" s="149">
        <f t="shared" ref="Q63" si="83">(M63*P63)+(M64*P64)</f>
        <v>0</v>
      </c>
      <c r="R63" s="145">
        <f t="shared" ref="R63" si="84">O63+Q63</f>
        <v>0</v>
      </c>
      <c r="S63" s="146"/>
    </row>
    <row r="64" spans="1:19" x14ac:dyDescent="0.25">
      <c r="A64" s="126"/>
      <c r="B64" s="126"/>
      <c r="C64" s="140"/>
      <c r="D64" s="139"/>
      <c r="E64" s="35" t="s">
        <v>53</v>
      </c>
      <c r="F64" s="35"/>
      <c r="G64" s="35"/>
      <c r="H64" s="35"/>
      <c r="I64" s="35"/>
      <c r="J64" s="35"/>
      <c r="K64" s="35"/>
      <c r="L64" s="35"/>
      <c r="M64" s="40">
        <f t="shared" si="48"/>
        <v>0</v>
      </c>
      <c r="N64" s="37"/>
      <c r="O64" s="150"/>
      <c r="P64" s="63"/>
      <c r="Q64" s="150"/>
      <c r="R64" s="147"/>
      <c r="S64" s="148"/>
    </row>
    <row r="65" spans="1:19" x14ac:dyDescent="0.25">
      <c r="A65" s="123"/>
      <c r="B65" s="123"/>
      <c r="C65" s="127">
        <v>1</v>
      </c>
      <c r="D65" s="133"/>
      <c r="E65" s="65" t="s">
        <v>52</v>
      </c>
      <c r="F65" s="65"/>
      <c r="G65" s="65"/>
      <c r="H65" s="65"/>
      <c r="I65" s="65"/>
      <c r="J65" s="65"/>
      <c r="K65" s="65"/>
      <c r="L65" s="65"/>
      <c r="M65" s="66">
        <f t="shared" si="48"/>
        <v>0</v>
      </c>
      <c r="N65" s="69"/>
      <c r="O65" s="151">
        <f t="shared" ref="O65" si="85">(M66*N66)+(M65*N65)</f>
        <v>0</v>
      </c>
      <c r="P65" s="68"/>
      <c r="Q65" s="151">
        <f t="shared" ref="Q65" si="86">(M65*P65)+(M66*P66)</f>
        <v>0</v>
      </c>
      <c r="R65" s="141">
        <f t="shared" ref="R65" si="87">O65+Q65</f>
        <v>0</v>
      </c>
      <c r="S65" s="142"/>
    </row>
    <row r="66" spans="1:19" x14ac:dyDescent="0.25">
      <c r="A66" s="124"/>
      <c r="B66" s="124"/>
      <c r="C66" s="131"/>
      <c r="D66" s="134"/>
      <c r="E66" s="65" t="s">
        <v>53</v>
      </c>
      <c r="F66" s="65"/>
      <c r="G66" s="65"/>
      <c r="H66" s="65"/>
      <c r="I66" s="65"/>
      <c r="J66" s="65"/>
      <c r="K66" s="65"/>
      <c r="L66" s="65"/>
      <c r="M66" s="66">
        <f t="shared" si="48"/>
        <v>0</v>
      </c>
      <c r="N66" s="69"/>
      <c r="O66" s="152"/>
      <c r="P66" s="68"/>
      <c r="Q66" s="152"/>
      <c r="R66" s="143"/>
      <c r="S66" s="144"/>
    </row>
    <row r="67" spans="1:19" x14ac:dyDescent="0.25">
      <c r="A67" s="125"/>
      <c r="B67" s="125"/>
      <c r="C67" s="129">
        <v>1</v>
      </c>
      <c r="D67" s="138"/>
      <c r="E67" s="35" t="s">
        <v>52</v>
      </c>
      <c r="F67" s="35"/>
      <c r="G67" s="35"/>
      <c r="H67" s="35"/>
      <c r="I67" s="35"/>
      <c r="J67" s="35"/>
      <c r="K67" s="35"/>
      <c r="L67" s="35"/>
      <c r="M67" s="40">
        <f t="shared" si="48"/>
        <v>0</v>
      </c>
      <c r="N67" s="37"/>
      <c r="O67" s="149">
        <f t="shared" ref="O67" si="88">(M68*N68)+(M67*N67)</f>
        <v>0</v>
      </c>
      <c r="P67" s="63"/>
      <c r="Q67" s="149">
        <f t="shared" ref="Q67" si="89">(M67*P67)+(M68*P68)</f>
        <v>0</v>
      </c>
      <c r="R67" s="145">
        <f t="shared" ref="R67" si="90">O67+Q67</f>
        <v>0</v>
      </c>
      <c r="S67" s="146"/>
    </row>
    <row r="68" spans="1:19" x14ac:dyDescent="0.25">
      <c r="A68" s="126"/>
      <c r="B68" s="126"/>
      <c r="C68" s="140"/>
      <c r="D68" s="139"/>
      <c r="E68" s="35" t="s">
        <v>53</v>
      </c>
      <c r="F68" s="35"/>
      <c r="G68" s="35"/>
      <c r="H68" s="35"/>
      <c r="I68" s="35"/>
      <c r="J68" s="35"/>
      <c r="K68" s="35"/>
      <c r="L68" s="35"/>
      <c r="M68" s="40">
        <f t="shared" si="48"/>
        <v>0</v>
      </c>
      <c r="N68" s="37"/>
      <c r="O68" s="150"/>
      <c r="P68" s="63"/>
      <c r="Q68" s="150"/>
      <c r="R68" s="147"/>
      <c r="S68" s="148"/>
    </row>
    <row r="69" spans="1:19" x14ac:dyDescent="0.25">
      <c r="A69" s="123"/>
      <c r="B69" s="123"/>
      <c r="C69" s="127">
        <v>1</v>
      </c>
      <c r="D69" s="133"/>
      <c r="E69" s="65" t="s">
        <v>52</v>
      </c>
      <c r="F69" s="65"/>
      <c r="G69" s="65"/>
      <c r="H69" s="65"/>
      <c r="I69" s="65"/>
      <c r="J69" s="65"/>
      <c r="K69" s="65"/>
      <c r="L69" s="65"/>
      <c r="M69" s="66">
        <f t="shared" si="48"/>
        <v>0</v>
      </c>
      <c r="N69" s="69"/>
      <c r="O69" s="151">
        <f t="shared" ref="O69" si="91">(M70*N70)+(M69*N69)</f>
        <v>0</v>
      </c>
      <c r="P69" s="68"/>
      <c r="Q69" s="151">
        <f t="shared" ref="Q69" si="92">(M69*P69)+(M70*P70)</f>
        <v>0</v>
      </c>
      <c r="R69" s="141">
        <f t="shared" ref="R69" si="93">O69+Q69</f>
        <v>0</v>
      </c>
      <c r="S69" s="142"/>
    </row>
    <row r="70" spans="1:19" x14ac:dyDescent="0.25">
      <c r="A70" s="124"/>
      <c r="B70" s="124"/>
      <c r="C70" s="128"/>
      <c r="D70" s="134"/>
      <c r="E70" s="65" t="s">
        <v>53</v>
      </c>
      <c r="F70" s="65"/>
      <c r="G70" s="65"/>
      <c r="H70" s="65"/>
      <c r="I70" s="65"/>
      <c r="J70" s="65"/>
      <c r="K70" s="65"/>
      <c r="L70" s="65"/>
      <c r="M70" s="66">
        <v>0</v>
      </c>
      <c r="N70" s="69"/>
      <c r="O70" s="152"/>
      <c r="P70" s="68"/>
      <c r="Q70" s="152"/>
      <c r="R70" s="143"/>
      <c r="S70" s="144"/>
    </row>
    <row r="71" spans="1:19" x14ac:dyDescent="0.25">
      <c r="E71" s="70" t="e">
        <f>IF(#REF!=TRUE,55,60)</f>
        <v>#REF!</v>
      </c>
      <c r="N71" s="135" t="s">
        <v>18</v>
      </c>
      <c r="O71" s="135"/>
      <c r="P71" s="136"/>
      <c r="Q71" s="38"/>
      <c r="R71" s="170">
        <v>0</v>
      </c>
      <c r="S71" s="172"/>
    </row>
    <row r="72" spans="1:19" x14ac:dyDescent="0.25">
      <c r="H72" s="18" t="s">
        <v>79</v>
      </c>
      <c r="N72" s="169" t="s">
        <v>72</v>
      </c>
      <c r="O72" s="169"/>
      <c r="P72" s="169"/>
      <c r="Q72" s="39"/>
      <c r="R72" s="173">
        <f>IF(B77=1,0.55,0.6)</f>
        <v>0.55000000000000004</v>
      </c>
      <c r="S72" s="174"/>
    </row>
    <row r="73" spans="1:19" x14ac:dyDescent="0.25">
      <c r="A73" s="18" t="s">
        <v>63</v>
      </c>
      <c r="N73" s="169" t="s">
        <v>73</v>
      </c>
      <c r="O73" s="169"/>
      <c r="P73" s="169"/>
      <c r="Q73" s="39"/>
      <c r="R73" s="170">
        <f>R71*R72</f>
        <v>0</v>
      </c>
      <c r="S73" s="171"/>
    </row>
    <row r="74" spans="1:19" x14ac:dyDescent="0.25">
      <c r="H74" s="18" t="s">
        <v>80</v>
      </c>
      <c r="N74" s="169" t="s">
        <v>17</v>
      </c>
      <c r="O74" s="169"/>
      <c r="P74" s="169"/>
      <c r="R74" s="170">
        <f>R73+R71</f>
        <v>0</v>
      </c>
      <c r="S74" s="171"/>
    </row>
    <row r="75" spans="1:19" x14ac:dyDescent="0.25">
      <c r="A75" s="70" t="b">
        <v>0</v>
      </c>
      <c r="R75" s="72" t="s">
        <v>76</v>
      </c>
      <c r="S75" s="72"/>
    </row>
    <row r="77" spans="1:19" x14ac:dyDescent="0.25">
      <c r="B77" s="70">
        <v>1</v>
      </c>
    </row>
  </sheetData>
  <dataConsolidate link="1"/>
  <mergeCells count="236">
    <mergeCell ref="R45:S46"/>
    <mergeCell ref="R43:S44"/>
    <mergeCell ref="R41:S42"/>
    <mergeCell ref="R39:S40"/>
    <mergeCell ref="N74:P74"/>
    <mergeCell ref="R74:S74"/>
    <mergeCell ref="R69:S70"/>
    <mergeCell ref="R67:S68"/>
    <mergeCell ref="R65:S66"/>
    <mergeCell ref="R63:S64"/>
    <mergeCell ref="R61:S62"/>
    <mergeCell ref="R59:S60"/>
    <mergeCell ref="R57:S58"/>
    <mergeCell ref="O67:O68"/>
    <mergeCell ref="O69:O70"/>
    <mergeCell ref="R71:S71"/>
    <mergeCell ref="N72:P72"/>
    <mergeCell ref="R72:S72"/>
    <mergeCell ref="N73:P73"/>
    <mergeCell ref="R73:S73"/>
    <mergeCell ref="O63:O64"/>
    <mergeCell ref="O65:O66"/>
    <mergeCell ref="R37:S38"/>
    <mergeCell ref="R35:S36"/>
    <mergeCell ref="Q59:Q60"/>
    <mergeCell ref="Q57:Q58"/>
    <mergeCell ref="Q55:Q56"/>
    <mergeCell ref="Q53:Q54"/>
    <mergeCell ref="Q51:Q52"/>
    <mergeCell ref="Q69:Q70"/>
    <mergeCell ref="Q67:Q68"/>
    <mergeCell ref="Q65:Q66"/>
    <mergeCell ref="Q63:Q64"/>
    <mergeCell ref="Q49:Q50"/>
    <mergeCell ref="Q47:Q48"/>
    <mergeCell ref="Q45:Q46"/>
    <mergeCell ref="Q43:Q44"/>
    <mergeCell ref="Q41:Q42"/>
    <mergeCell ref="Q39:Q40"/>
    <mergeCell ref="Q37:Q38"/>
    <mergeCell ref="Q35:Q36"/>
    <mergeCell ref="R55:S56"/>
    <mergeCell ref="R53:S54"/>
    <mergeCell ref="R51:S52"/>
    <mergeCell ref="R49:S50"/>
    <mergeCell ref="R47:S48"/>
    <mergeCell ref="B41:B42"/>
    <mergeCell ref="A43:A44"/>
    <mergeCell ref="B43:B44"/>
    <mergeCell ref="A49:A50"/>
    <mergeCell ref="B49:B50"/>
    <mergeCell ref="A45:A46"/>
    <mergeCell ref="A53:A54"/>
    <mergeCell ref="B53:B54"/>
    <mergeCell ref="O19:O20"/>
    <mergeCell ref="O21:O22"/>
    <mergeCell ref="O23:O24"/>
    <mergeCell ref="O25:O26"/>
    <mergeCell ref="O33:O34"/>
    <mergeCell ref="O35:O36"/>
    <mergeCell ref="O37:O38"/>
    <mergeCell ref="O39:O40"/>
    <mergeCell ref="O41:O42"/>
    <mergeCell ref="C51:C52"/>
    <mergeCell ref="C53:C54"/>
    <mergeCell ref="C55:C56"/>
    <mergeCell ref="A41:A42"/>
    <mergeCell ref="D9:D10"/>
    <mergeCell ref="A63:A64"/>
    <mergeCell ref="B63:B64"/>
    <mergeCell ref="A59:A60"/>
    <mergeCell ref="B59:B60"/>
    <mergeCell ref="A61:A62"/>
    <mergeCell ref="B61:B62"/>
    <mergeCell ref="A55:A56"/>
    <mergeCell ref="B55:B56"/>
    <mergeCell ref="A57:A58"/>
    <mergeCell ref="B57:B58"/>
    <mergeCell ref="A51:A52"/>
    <mergeCell ref="B51:B52"/>
    <mergeCell ref="C25:C26"/>
    <mergeCell ref="C27:C28"/>
    <mergeCell ref="C29:C30"/>
    <mergeCell ref="C31:C32"/>
    <mergeCell ref="D59:D60"/>
    <mergeCell ref="C33:C34"/>
    <mergeCell ref="C35:C36"/>
    <mergeCell ref="C45:C46"/>
    <mergeCell ref="C47:C48"/>
    <mergeCell ref="C49:C50"/>
    <mergeCell ref="A33:A34"/>
    <mergeCell ref="C37:C38"/>
    <mergeCell ref="C39:C40"/>
    <mergeCell ref="C41:C42"/>
    <mergeCell ref="O27:O28"/>
    <mergeCell ref="D31:D32"/>
    <mergeCell ref="A39:A40"/>
    <mergeCell ref="A47:A48"/>
    <mergeCell ref="B47:B48"/>
    <mergeCell ref="A29:A30"/>
    <mergeCell ref="B29:B30"/>
    <mergeCell ref="A31:A32"/>
    <mergeCell ref="B31:B32"/>
    <mergeCell ref="B33:B34"/>
    <mergeCell ref="A35:A36"/>
    <mergeCell ref="B35:B36"/>
    <mergeCell ref="A37:A38"/>
    <mergeCell ref="B37:B38"/>
    <mergeCell ref="O45:O46"/>
    <mergeCell ref="O49:O50"/>
    <mergeCell ref="O43:O44"/>
    <mergeCell ref="E3:L4"/>
    <mergeCell ref="D41:D42"/>
    <mergeCell ref="D43:D44"/>
    <mergeCell ref="D45:D46"/>
    <mergeCell ref="D47:D48"/>
    <mergeCell ref="D49:D50"/>
    <mergeCell ref="D11:D12"/>
    <mergeCell ref="D13:D14"/>
    <mergeCell ref="D15:D16"/>
    <mergeCell ref="D17:D18"/>
    <mergeCell ref="D19:D20"/>
    <mergeCell ref="D21:D22"/>
    <mergeCell ref="D23:D24"/>
    <mergeCell ref="R21:S22"/>
    <mergeCell ref="R19:S20"/>
    <mergeCell ref="R17:S18"/>
    <mergeCell ref="R15:S16"/>
    <mergeCell ref="R13:S14"/>
    <mergeCell ref="R11:S12"/>
    <mergeCell ref="R8:S8"/>
    <mergeCell ref="D25:D26"/>
    <mergeCell ref="D27:D28"/>
    <mergeCell ref="Q9:Q10"/>
    <mergeCell ref="Q11:Q12"/>
    <mergeCell ref="Q13:Q14"/>
    <mergeCell ref="Q15:Q16"/>
    <mergeCell ref="Q17:Q18"/>
    <mergeCell ref="Q23:Q24"/>
    <mergeCell ref="Q19:Q20"/>
    <mergeCell ref="Q27:Q28"/>
    <mergeCell ref="Q25:Q26"/>
    <mergeCell ref="Q21:Q22"/>
    <mergeCell ref="O9:O10"/>
    <mergeCell ref="O11:O12"/>
    <mergeCell ref="O13:O14"/>
    <mergeCell ref="O15:O16"/>
    <mergeCell ref="O17:O18"/>
    <mergeCell ref="P5:S6"/>
    <mergeCell ref="P4:S4"/>
    <mergeCell ref="P7:R7"/>
    <mergeCell ref="R9:S10"/>
    <mergeCell ref="D63:D64"/>
    <mergeCell ref="D65:D66"/>
    <mergeCell ref="R33:S34"/>
    <mergeCell ref="R31:S32"/>
    <mergeCell ref="R29:S30"/>
    <mergeCell ref="R27:S28"/>
    <mergeCell ref="R25:S26"/>
    <mergeCell ref="R23:S24"/>
    <mergeCell ref="O51:O52"/>
    <mergeCell ref="D33:D34"/>
    <mergeCell ref="D35:D36"/>
    <mergeCell ref="D37:D38"/>
    <mergeCell ref="O29:O30"/>
    <mergeCell ref="O31:O32"/>
    <mergeCell ref="O53:O54"/>
    <mergeCell ref="Q33:Q34"/>
    <mergeCell ref="Q31:Q32"/>
    <mergeCell ref="Q61:Q62"/>
    <mergeCell ref="O61:O62"/>
    <mergeCell ref="O47:O48"/>
    <mergeCell ref="O55:O56"/>
    <mergeCell ref="O57:O58"/>
    <mergeCell ref="O59:O60"/>
    <mergeCell ref="Q29:Q30"/>
    <mergeCell ref="D69:D70"/>
    <mergeCell ref="A69:A70"/>
    <mergeCell ref="D51:D52"/>
    <mergeCell ref="D53:D54"/>
    <mergeCell ref="D55:D56"/>
    <mergeCell ref="D39:D40"/>
    <mergeCell ref="B69:B70"/>
    <mergeCell ref="A67:A68"/>
    <mergeCell ref="B67:B68"/>
    <mergeCell ref="C69:C70"/>
    <mergeCell ref="B45:B46"/>
    <mergeCell ref="C43:C44"/>
    <mergeCell ref="D57:D58"/>
    <mergeCell ref="C57:C58"/>
    <mergeCell ref="B39:B40"/>
    <mergeCell ref="D67:D68"/>
    <mergeCell ref="A65:A66"/>
    <mergeCell ref="B65:B66"/>
    <mergeCell ref="C59:C60"/>
    <mergeCell ref="C61:C62"/>
    <mergeCell ref="C63:C64"/>
    <mergeCell ref="C65:C66"/>
    <mergeCell ref="C67:C68"/>
    <mergeCell ref="D61:D62"/>
    <mergeCell ref="R75:S75"/>
    <mergeCell ref="A3:B3"/>
    <mergeCell ref="A4:B4"/>
    <mergeCell ref="A5:B5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C9:C10"/>
    <mergeCell ref="C11:C12"/>
    <mergeCell ref="A7:B7"/>
    <mergeCell ref="D29:D30"/>
    <mergeCell ref="N71:P71"/>
    <mergeCell ref="F7:L7"/>
    <mergeCell ref="A27:A28"/>
    <mergeCell ref="B27:B28"/>
    <mergeCell ref="A21:A22"/>
    <mergeCell ref="B21:B22"/>
    <mergeCell ref="A23:A24"/>
    <mergeCell ref="B23:B24"/>
    <mergeCell ref="A25:A26"/>
    <mergeCell ref="B25:B26"/>
    <mergeCell ref="C13:C14"/>
    <mergeCell ref="C15:C16"/>
    <mergeCell ref="C17:C18"/>
    <mergeCell ref="C19:C20"/>
    <mergeCell ref="C21:C22"/>
    <mergeCell ref="C23:C24"/>
  </mergeCells>
  <pageMargins left="0.7" right="0.7" top="0.75" bottom="0.75" header="0.3" footer="0.3"/>
  <pageSetup scale="58" fitToHeight="0" orientation="landscape" r:id="rId1"/>
  <headerFooter>
    <oddFooter xml:space="preserve">&amp;C 
Michigan Department 
of Transportation 
1101E  (05/15)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9" r:id="rId4" name="Option Button 11">
              <controlPr defaultSize="0" autoFill="0" autoLine="0" autoPict="0">
                <anchor moveWithCells="1">
                  <from>
                    <xdr:col>6</xdr:col>
                    <xdr:colOff>142875</xdr:colOff>
                    <xdr:row>71</xdr:row>
                    <xdr:rowOff>9525</xdr:rowOff>
                  </from>
                  <to>
                    <xdr:col>7</xdr:col>
                    <xdr:colOff>0</xdr:colOff>
                    <xdr:row>71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5" name="Option Button 12">
              <controlPr defaultSize="0" autoFill="0" autoLine="0" autoPict="0">
                <anchor moveWithCells="1">
                  <from>
                    <xdr:col>6</xdr:col>
                    <xdr:colOff>133350</xdr:colOff>
                    <xdr:row>73</xdr:row>
                    <xdr:rowOff>9525</xdr:rowOff>
                  </from>
                  <to>
                    <xdr:col>6</xdr:col>
                    <xdr:colOff>428625</xdr:colOff>
                    <xdr:row>74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2:P75"/>
  <sheetViews>
    <sheetView topLeftCell="A34" zoomScale="85" zoomScaleNormal="85" workbookViewId="0">
      <selection activeCell="A6" sqref="A6"/>
    </sheetView>
  </sheetViews>
  <sheetFormatPr defaultColWidth="9.140625" defaultRowHeight="15" x14ac:dyDescent="0.25"/>
  <cols>
    <col min="1" max="1" width="12.7109375" style="18" customWidth="1"/>
    <col min="2" max="2" width="16.28515625" style="18" customWidth="1"/>
    <col min="3" max="3" width="10.140625" style="18" customWidth="1"/>
    <col min="4" max="9" width="9.140625" style="18"/>
    <col min="10" max="10" width="9.140625" style="18" customWidth="1"/>
    <col min="11" max="11" width="9.140625" style="18"/>
    <col min="12" max="12" width="8.140625" style="18" customWidth="1"/>
    <col min="13" max="13" width="9.140625" style="18" customWidth="1"/>
    <col min="14" max="16384" width="9.140625" style="18"/>
  </cols>
  <sheetData>
    <row r="2" spans="1:15" x14ac:dyDescent="0.25">
      <c r="A2" s="18" t="s">
        <v>62</v>
      </c>
      <c r="B2" s="18">
        <f>Summary!H8</f>
        <v>0</v>
      </c>
    </row>
    <row r="3" spans="1:15" ht="15.75" customHeight="1" thickBot="1" x14ac:dyDescent="0.3">
      <c r="A3" s="107" t="s">
        <v>57</v>
      </c>
      <c r="B3" s="107"/>
      <c r="C3" s="166" t="s">
        <v>21</v>
      </c>
      <c r="D3" s="167"/>
      <c r="E3" s="167"/>
      <c r="F3" s="167"/>
      <c r="G3" s="167"/>
      <c r="H3" s="167"/>
      <c r="I3" s="167"/>
      <c r="J3" s="167"/>
      <c r="K3" s="167"/>
      <c r="L3" s="167"/>
      <c r="M3" s="16"/>
      <c r="N3" s="16"/>
      <c r="O3" s="17" t="s">
        <v>67</v>
      </c>
    </row>
    <row r="4" spans="1:15" ht="15" customHeight="1" x14ac:dyDescent="0.25">
      <c r="A4" s="107" t="s">
        <v>58</v>
      </c>
      <c r="B4" s="10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0" t="str">
        <f>Summary!$N$4</f>
        <v>WEEK ENDING</v>
      </c>
      <c r="N4" s="161"/>
      <c r="O4" s="162"/>
    </row>
    <row r="5" spans="1:15" ht="15" customHeight="1" x14ac:dyDescent="0.25">
      <c r="A5" s="107" t="s">
        <v>78</v>
      </c>
      <c r="B5" s="107"/>
      <c r="F5" s="190"/>
      <c r="G5" s="190"/>
      <c r="H5" s="190"/>
      <c r="M5" s="153"/>
      <c r="N5" s="155"/>
      <c r="O5" s="156"/>
    </row>
    <row r="6" spans="1:15" ht="15.75" customHeight="1" thickBot="1" x14ac:dyDescent="0.3">
      <c r="F6" s="18" t="s">
        <v>47</v>
      </c>
      <c r="M6" s="157"/>
      <c r="N6" s="158"/>
      <c r="O6" s="159"/>
    </row>
    <row r="7" spans="1:15" x14ac:dyDescent="0.25">
      <c r="D7" s="178" t="s">
        <v>26</v>
      </c>
      <c r="E7" s="180"/>
      <c r="F7" s="180"/>
      <c r="G7" s="180"/>
      <c r="H7" s="180"/>
      <c r="I7" s="180"/>
      <c r="J7" s="179"/>
      <c r="K7" s="27" t="s">
        <v>9</v>
      </c>
      <c r="L7" s="19"/>
      <c r="M7" s="163" t="s">
        <v>20</v>
      </c>
      <c r="N7" s="164"/>
      <c r="O7" s="17" t="s">
        <v>50</v>
      </c>
    </row>
    <row r="8" spans="1:15" x14ac:dyDescent="0.25">
      <c r="A8" s="132" t="s">
        <v>36</v>
      </c>
      <c r="B8" s="132"/>
      <c r="C8" s="181"/>
      <c r="D8" s="53">
        <f t="shared" ref="D8:I8" si="0">E8-1</f>
        <v>-6</v>
      </c>
      <c r="E8" s="54">
        <f t="shared" si="0"/>
        <v>-5</v>
      </c>
      <c r="F8" s="54">
        <f t="shared" si="0"/>
        <v>-4</v>
      </c>
      <c r="G8" s="54">
        <f t="shared" si="0"/>
        <v>-3</v>
      </c>
      <c r="H8" s="54">
        <f t="shared" si="0"/>
        <v>-2</v>
      </c>
      <c r="I8" s="54">
        <f t="shared" si="0"/>
        <v>-1</v>
      </c>
      <c r="J8" s="54">
        <f>M5</f>
        <v>0</v>
      </c>
      <c r="K8" s="41" t="s">
        <v>15</v>
      </c>
      <c r="L8" s="178" t="s">
        <v>48</v>
      </c>
      <c r="M8" s="179"/>
      <c r="N8" s="178" t="s">
        <v>16</v>
      </c>
      <c r="O8" s="182"/>
    </row>
    <row r="9" spans="1:15" x14ac:dyDescent="0.25">
      <c r="A9" s="181"/>
      <c r="B9" s="181"/>
      <c r="C9" s="181"/>
      <c r="D9" s="42"/>
      <c r="E9" s="43"/>
      <c r="F9" s="43"/>
      <c r="G9" s="43"/>
      <c r="H9" s="43"/>
      <c r="I9" s="43"/>
      <c r="J9" s="43"/>
      <c r="K9" s="45">
        <f t="shared" ref="K9:K40" si="1">+SUM(D9:J9)</f>
        <v>0</v>
      </c>
      <c r="L9" s="188"/>
      <c r="M9" s="189"/>
      <c r="N9" s="191">
        <f>+K9*L9</f>
        <v>0</v>
      </c>
      <c r="O9" s="192"/>
    </row>
    <row r="10" spans="1:15" x14ac:dyDescent="0.25">
      <c r="A10" s="175"/>
      <c r="B10" s="175"/>
      <c r="C10" s="175"/>
      <c r="D10" s="44"/>
      <c r="E10" s="35"/>
      <c r="F10" s="35"/>
      <c r="G10" s="35"/>
      <c r="H10" s="35"/>
      <c r="I10" s="35"/>
      <c r="J10" s="35"/>
      <c r="K10" s="40">
        <f t="shared" si="1"/>
        <v>0</v>
      </c>
      <c r="L10" s="185"/>
      <c r="M10" s="186"/>
      <c r="N10" s="176">
        <f t="shared" ref="N10:N72" si="2">+K10*L10</f>
        <v>0</v>
      </c>
      <c r="O10" s="177"/>
    </row>
    <row r="11" spans="1:15" x14ac:dyDescent="0.25">
      <c r="A11" s="175"/>
      <c r="B11" s="175"/>
      <c r="C11" s="175"/>
      <c r="D11" s="44"/>
      <c r="E11" s="35"/>
      <c r="F11" s="35"/>
      <c r="G11" s="35"/>
      <c r="H11" s="35"/>
      <c r="I11" s="35"/>
      <c r="J11" s="35"/>
      <c r="K11" s="40">
        <f t="shared" si="1"/>
        <v>0</v>
      </c>
      <c r="L11" s="185"/>
      <c r="M11" s="186"/>
      <c r="N11" s="176">
        <f t="shared" si="2"/>
        <v>0</v>
      </c>
      <c r="O11" s="177"/>
    </row>
    <row r="12" spans="1:15" x14ac:dyDescent="0.25">
      <c r="A12" s="175"/>
      <c r="B12" s="175"/>
      <c r="C12" s="175"/>
      <c r="D12" s="44"/>
      <c r="E12" s="35"/>
      <c r="F12" s="35"/>
      <c r="G12" s="35"/>
      <c r="H12" s="35"/>
      <c r="I12" s="35"/>
      <c r="J12" s="35"/>
      <c r="K12" s="40">
        <f t="shared" si="1"/>
        <v>0</v>
      </c>
      <c r="L12" s="185"/>
      <c r="M12" s="186"/>
      <c r="N12" s="176">
        <f t="shared" si="2"/>
        <v>0</v>
      </c>
      <c r="O12" s="177"/>
    </row>
    <row r="13" spans="1:15" x14ac:dyDescent="0.25">
      <c r="A13" s="175"/>
      <c r="B13" s="175"/>
      <c r="C13" s="175"/>
      <c r="D13" s="44"/>
      <c r="E13" s="35"/>
      <c r="F13" s="35"/>
      <c r="G13" s="35"/>
      <c r="H13" s="35"/>
      <c r="I13" s="35"/>
      <c r="J13" s="35"/>
      <c r="K13" s="40">
        <f t="shared" si="1"/>
        <v>0</v>
      </c>
      <c r="L13" s="185"/>
      <c r="M13" s="186"/>
      <c r="N13" s="176">
        <f t="shared" si="2"/>
        <v>0</v>
      </c>
      <c r="O13" s="177"/>
    </row>
    <row r="14" spans="1:15" x14ac:dyDescent="0.25">
      <c r="A14" s="175"/>
      <c r="B14" s="175"/>
      <c r="C14" s="175"/>
      <c r="D14" s="44"/>
      <c r="E14" s="35"/>
      <c r="F14" s="35"/>
      <c r="G14" s="35"/>
      <c r="H14" s="35"/>
      <c r="I14" s="35"/>
      <c r="J14" s="35"/>
      <c r="K14" s="40">
        <f t="shared" si="1"/>
        <v>0</v>
      </c>
      <c r="L14" s="185"/>
      <c r="M14" s="186"/>
      <c r="N14" s="176">
        <f t="shared" si="2"/>
        <v>0</v>
      </c>
      <c r="O14" s="177"/>
    </row>
    <row r="15" spans="1:15" x14ac:dyDescent="0.25">
      <c r="A15" s="175"/>
      <c r="B15" s="175"/>
      <c r="C15" s="175"/>
      <c r="D15" s="44"/>
      <c r="E15" s="35"/>
      <c r="F15" s="35"/>
      <c r="G15" s="35"/>
      <c r="H15" s="35"/>
      <c r="I15" s="35"/>
      <c r="J15" s="35"/>
      <c r="K15" s="40">
        <f t="shared" si="1"/>
        <v>0</v>
      </c>
      <c r="L15" s="185"/>
      <c r="M15" s="186"/>
      <c r="N15" s="176">
        <f t="shared" si="2"/>
        <v>0</v>
      </c>
      <c r="O15" s="177"/>
    </row>
    <row r="16" spans="1:15" x14ac:dyDescent="0.25">
      <c r="A16" s="175"/>
      <c r="B16" s="175"/>
      <c r="C16" s="175"/>
      <c r="D16" s="44"/>
      <c r="E16" s="35"/>
      <c r="F16" s="35"/>
      <c r="G16" s="35"/>
      <c r="H16" s="35"/>
      <c r="I16" s="35"/>
      <c r="J16" s="35"/>
      <c r="K16" s="40">
        <f t="shared" si="1"/>
        <v>0</v>
      </c>
      <c r="L16" s="185"/>
      <c r="M16" s="186"/>
      <c r="N16" s="176">
        <f t="shared" si="2"/>
        <v>0</v>
      </c>
      <c r="O16" s="177"/>
    </row>
    <row r="17" spans="1:15" x14ac:dyDescent="0.25">
      <c r="A17" s="175"/>
      <c r="B17" s="175"/>
      <c r="C17" s="175"/>
      <c r="D17" s="44"/>
      <c r="E17" s="35"/>
      <c r="F17" s="35"/>
      <c r="G17" s="35"/>
      <c r="H17" s="35"/>
      <c r="I17" s="35"/>
      <c r="J17" s="35"/>
      <c r="K17" s="40">
        <f t="shared" si="1"/>
        <v>0</v>
      </c>
      <c r="L17" s="185"/>
      <c r="M17" s="186"/>
      <c r="N17" s="176">
        <f t="shared" si="2"/>
        <v>0</v>
      </c>
      <c r="O17" s="177"/>
    </row>
    <row r="18" spans="1:15" x14ac:dyDescent="0.25">
      <c r="A18" s="175"/>
      <c r="B18" s="175"/>
      <c r="C18" s="175"/>
      <c r="D18" s="44"/>
      <c r="E18" s="35"/>
      <c r="F18" s="35"/>
      <c r="G18" s="35"/>
      <c r="H18" s="35"/>
      <c r="I18" s="35"/>
      <c r="J18" s="35"/>
      <c r="K18" s="40">
        <f t="shared" si="1"/>
        <v>0</v>
      </c>
      <c r="L18" s="185"/>
      <c r="M18" s="186"/>
      <c r="N18" s="176">
        <f t="shared" si="2"/>
        <v>0</v>
      </c>
      <c r="O18" s="177"/>
    </row>
    <row r="19" spans="1:15" x14ac:dyDescent="0.25">
      <c r="A19" s="175"/>
      <c r="B19" s="175"/>
      <c r="C19" s="175"/>
      <c r="D19" s="44"/>
      <c r="E19" s="35"/>
      <c r="F19" s="35"/>
      <c r="G19" s="35"/>
      <c r="H19" s="35"/>
      <c r="I19" s="35"/>
      <c r="J19" s="35"/>
      <c r="K19" s="40">
        <f t="shared" si="1"/>
        <v>0</v>
      </c>
      <c r="L19" s="185"/>
      <c r="M19" s="186"/>
      <c r="N19" s="176">
        <f t="shared" si="2"/>
        <v>0</v>
      </c>
      <c r="O19" s="177"/>
    </row>
    <row r="20" spans="1:15" x14ac:dyDescent="0.25">
      <c r="A20" s="175"/>
      <c r="B20" s="175"/>
      <c r="C20" s="175"/>
      <c r="D20" s="44"/>
      <c r="E20" s="35"/>
      <c r="F20" s="35"/>
      <c r="G20" s="35"/>
      <c r="H20" s="35"/>
      <c r="I20" s="35"/>
      <c r="J20" s="35"/>
      <c r="K20" s="40">
        <f t="shared" si="1"/>
        <v>0</v>
      </c>
      <c r="L20" s="185"/>
      <c r="M20" s="186"/>
      <c r="N20" s="176">
        <f t="shared" si="2"/>
        <v>0</v>
      </c>
      <c r="O20" s="177"/>
    </row>
    <row r="21" spans="1:15" x14ac:dyDescent="0.25">
      <c r="A21" s="175"/>
      <c r="B21" s="175"/>
      <c r="C21" s="175"/>
      <c r="D21" s="44"/>
      <c r="E21" s="35"/>
      <c r="F21" s="35"/>
      <c r="G21" s="35"/>
      <c r="H21" s="35"/>
      <c r="I21" s="35"/>
      <c r="J21" s="35"/>
      <c r="K21" s="40">
        <f t="shared" si="1"/>
        <v>0</v>
      </c>
      <c r="L21" s="185"/>
      <c r="M21" s="186"/>
      <c r="N21" s="176">
        <f t="shared" si="2"/>
        <v>0</v>
      </c>
      <c r="O21" s="177"/>
    </row>
    <row r="22" spans="1:15" x14ac:dyDescent="0.25">
      <c r="A22" s="175"/>
      <c r="B22" s="175"/>
      <c r="C22" s="175"/>
      <c r="D22" s="44"/>
      <c r="E22" s="35"/>
      <c r="F22" s="35"/>
      <c r="G22" s="35"/>
      <c r="H22" s="35"/>
      <c r="I22" s="35"/>
      <c r="J22" s="35"/>
      <c r="K22" s="40">
        <f t="shared" si="1"/>
        <v>0</v>
      </c>
      <c r="L22" s="185"/>
      <c r="M22" s="186"/>
      <c r="N22" s="176">
        <f t="shared" si="2"/>
        <v>0</v>
      </c>
      <c r="O22" s="177"/>
    </row>
    <row r="23" spans="1:15" x14ac:dyDescent="0.25">
      <c r="A23" s="175"/>
      <c r="B23" s="175"/>
      <c r="C23" s="175"/>
      <c r="D23" s="44"/>
      <c r="E23" s="35"/>
      <c r="F23" s="35"/>
      <c r="G23" s="35"/>
      <c r="H23" s="35"/>
      <c r="I23" s="35"/>
      <c r="J23" s="35"/>
      <c r="K23" s="40">
        <f t="shared" si="1"/>
        <v>0</v>
      </c>
      <c r="L23" s="185"/>
      <c r="M23" s="186"/>
      <c r="N23" s="176">
        <f t="shared" si="2"/>
        <v>0</v>
      </c>
      <c r="O23" s="177"/>
    </row>
    <row r="24" spans="1:15" x14ac:dyDescent="0.25">
      <c r="A24" s="175"/>
      <c r="B24" s="175"/>
      <c r="C24" s="175"/>
      <c r="D24" s="44"/>
      <c r="E24" s="35"/>
      <c r="F24" s="35"/>
      <c r="G24" s="35"/>
      <c r="H24" s="35"/>
      <c r="I24" s="35"/>
      <c r="J24" s="35"/>
      <c r="K24" s="40">
        <f t="shared" si="1"/>
        <v>0</v>
      </c>
      <c r="L24" s="185"/>
      <c r="M24" s="186"/>
      <c r="N24" s="176">
        <f t="shared" si="2"/>
        <v>0</v>
      </c>
      <c r="O24" s="177"/>
    </row>
    <row r="25" spans="1:15" x14ac:dyDescent="0.25">
      <c r="A25" s="175"/>
      <c r="B25" s="175"/>
      <c r="C25" s="175"/>
      <c r="D25" s="44"/>
      <c r="E25" s="35"/>
      <c r="F25" s="35"/>
      <c r="G25" s="35"/>
      <c r="H25" s="35"/>
      <c r="I25" s="35"/>
      <c r="J25" s="35"/>
      <c r="K25" s="40">
        <f t="shared" si="1"/>
        <v>0</v>
      </c>
      <c r="L25" s="185"/>
      <c r="M25" s="186"/>
      <c r="N25" s="176">
        <f t="shared" si="2"/>
        <v>0</v>
      </c>
      <c r="O25" s="177"/>
    </row>
    <row r="26" spans="1:15" x14ac:dyDescent="0.25">
      <c r="A26" s="175"/>
      <c r="B26" s="175"/>
      <c r="C26" s="175"/>
      <c r="D26" s="44"/>
      <c r="E26" s="35"/>
      <c r="F26" s="35"/>
      <c r="G26" s="35"/>
      <c r="H26" s="35"/>
      <c r="I26" s="35"/>
      <c r="J26" s="35"/>
      <c r="K26" s="40">
        <f t="shared" si="1"/>
        <v>0</v>
      </c>
      <c r="L26" s="185"/>
      <c r="M26" s="186"/>
      <c r="N26" s="176">
        <f t="shared" si="2"/>
        <v>0</v>
      </c>
      <c r="O26" s="177"/>
    </row>
    <row r="27" spans="1:15" x14ac:dyDescent="0.25">
      <c r="A27" s="175"/>
      <c r="B27" s="175"/>
      <c r="C27" s="175"/>
      <c r="D27" s="44"/>
      <c r="E27" s="35"/>
      <c r="F27" s="35"/>
      <c r="G27" s="35"/>
      <c r="H27" s="35"/>
      <c r="I27" s="35"/>
      <c r="J27" s="35"/>
      <c r="K27" s="40">
        <f t="shared" si="1"/>
        <v>0</v>
      </c>
      <c r="L27" s="185"/>
      <c r="M27" s="186"/>
      <c r="N27" s="176">
        <f t="shared" si="2"/>
        <v>0</v>
      </c>
      <c r="O27" s="177"/>
    </row>
    <row r="28" spans="1:15" x14ac:dyDescent="0.25">
      <c r="A28" s="175"/>
      <c r="B28" s="175"/>
      <c r="C28" s="175"/>
      <c r="D28" s="44"/>
      <c r="E28" s="35"/>
      <c r="F28" s="35"/>
      <c r="G28" s="35"/>
      <c r="H28" s="35"/>
      <c r="I28" s="35"/>
      <c r="J28" s="35"/>
      <c r="K28" s="40">
        <f t="shared" si="1"/>
        <v>0</v>
      </c>
      <c r="L28" s="185"/>
      <c r="M28" s="186"/>
      <c r="N28" s="176">
        <f t="shared" si="2"/>
        <v>0</v>
      </c>
      <c r="O28" s="177"/>
    </row>
    <row r="29" spans="1:15" x14ac:dyDescent="0.25">
      <c r="A29" s="175"/>
      <c r="B29" s="175"/>
      <c r="C29" s="175"/>
      <c r="D29" s="44"/>
      <c r="E29" s="35"/>
      <c r="F29" s="35"/>
      <c r="G29" s="35"/>
      <c r="H29" s="35"/>
      <c r="I29" s="35"/>
      <c r="J29" s="35"/>
      <c r="K29" s="40">
        <f t="shared" si="1"/>
        <v>0</v>
      </c>
      <c r="L29" s="185"/>
      <c r="M29" s="186"/>
      <c r="N29" s="176">
        <f t="shared" si="2"/>
        <v>0</v>
      </c>
      <c r="O29" s="177"/>
    </row>
    <row r="30" spans="1:15" x14ac:dyDescent="0.25">
      <c r="A30" s="175"/>
      <c r="B30" s="175"/>
      <c r="C30" s="175"/>
      <c r="D30" s="44"/>
      <c r="E30" s="35"/>
      <c r="F30" s="35"/>
      <c r="G30" s="35"/>
      <c r="H30" s="35"/>
      <c r="I30" s="35"/>
      <c r="J30" s="35"/>
      <c r="K30" s="40">
        <f t="shared" si="1"/>
        <v>0</v>
      </c>
      <c r="L30" s="185"/>
      <c r="M30" s="186"/>
      <c r="N30" s="176">
        <f t="shared" si="2"/>
        <v>0</v>
      </c>
      <c r="O30" s="177"/>
    </row>
    <row r="31" spans="1:15" x14ac:dyDescent="0.25">
      <c r="A31" s="175"/>
      <c r="B31" s="175"/>
      <c r="C31" s="175"/>
      <c r="D31" s="44"/>
      <c r="E31" s="35"/>
      <c r="F31" s="35"/>
      <c r="G31" s="35"/>
      <c r="H31" s="35"/>
      <c r="I31" s="35"/>
      <c r="J31" s="35"/>
      <c r="K31" s="40">
        <f t="shared" si="1"/>
        <v>0</v>
      </c>
      <c r="L31" s="185"/>
      <c r="M31" s="186"/>
      <c r="N31" s="176">
        <f t="shared" si="2"/>
        <v>0</v>
      </c>
      <c r="O31" s="177"/>
    </row>
    <row r="32" spans="1:15" x14ac:dyDescent="0.25">
      <c r="A32" s="175"/>
      <c r="B32" s="175"/>
      <c r="C32" s="175"/>
      <c r="D32" s="44"/>
      <c r="E32" s="35"/>
      <c r="F32" s="35"/>
      <c r="G32" s="35"/>
      <c r="H32" s="35"/>
      <c r="I32" s="35"/>
      <c r="J32" s="35"/>
      <c r="K32" s="40">
        <f t="shared" si="1"/>
        <v>0</v>
      </c>
      <c r="L32" s="185"/>
      <c r="M32" s="186"/>
      <c r="N32" s="176">
        <f t="shared" si="2"/>
        <v>0</v>
      </c>
      <c r="O32" s="177"/>
    </row>
    <row r="33" spans="1:15" x14ac:dyDescent="0.25">
      <c r="A33" s="175"/>
      <c r="B33" s="175"/>
      <c r="C33" s="175"/>
      <c r="D33" s="44"/>
      <c r="E33" s="35"/>
      <c r="F33" s="35"/>
      <c r="G33" s="35"/>
      <c r="H33" s="35"/>
      <c r="I33" s="35"/>
      <c r="J33" s="35"/>
      <c r="K33" s="40">
        <f t="shared" si="1"/>
        <v>0</v>
      </c>
      <c r="L33" s="185"/>
      <c r="M33" s="186"/>
      <c r="N33" s="176">
        <f t="shared" si="2"/>
        <v>0</v>
      </c>
      <c r="O33" s="177"/>
    </row>
    <row r="34" spans="1:15" x14ac:dyDescent="0.25">
      <c r="A34" s="175"/>
      <c r="B34" s="175"/>
      <c r="C34" s="175"/>
      <c r="D34" s="44"/>
      <c r="E34" s="35"/>
      <c r="F34" s="35"/>
      <c r="G34" s="35"/>
      <c r="H34" s="35"/>
      <c r="I34" s="35"/>
      <c r="J34" s="35"/>
      <c r="K34" s="40">
        <f t="shared" si="1"/>
        <v>0</v>
      </c>
      <c r="L34" s="185"/>
      <c r="M34" s="186"/>
      <c r="N34" s="176">
        <f t="shared" si="2"/>
        <v>0</v>
      </c>
      <c r="O34" s="177"/>
    </row>
    <row r="35" spans="1:15" x14ac:dyDescent="0.25">
      <c r="A35" s="175"/>
      <c r="B35" s="175"/>
      <c r="C35" s="175"/>
      <c r="D35" s="44"/>
      <c r="E35" s="35"/>
      <c r="F35" s="35"/>
      <c r="G35" s="35"/>
      <c r="H35" s="35"/>
      <c r="I35" s="35"/>
      <c r="J35" s="35"/>
      <c r="K35" s="40">
        <f t="shared" si="1"/>
        <v>0</v>
      </c>
      <c r="L35" s="185"/>
      <c r="M35" s="186"/>
      <c r="N35" s="176">
        <f t="shared" si="2"/>
        <v>0</v>
      </c>
      <c r="O35" s="177"/>
    </row>
    <row r="36" spans="1:15" x14ac:dyDescent="0.25">
      <c r="A36" s="175"/>
      <c r="B36" s="175"/>
      <c r="C36" s="175"/>
      <c r="D36" s="44"/>
      <c r="E36" s="35"/>
      <c r="F36" s="35"/>
      <c r="G36" s="35"/>
      <c r="H36" s="35"/>
      <c r="I36" s="35"/>
      <c r="J36" s="35"/>
      <c r="K36" s="40">
        <f t="shared" si="1"/>
        <v>0</v>
      </c>
      <c r="L36" s="185"/>
      <c r="M36" s="186"/>
      <c r="N36" s="176">
        <f t="shared" si="2"/>
        <v>0</v>
      </c>
      <c r="O36" s="177"/>
    </row>
    <row r="37" spans="1:15" x14ac:dyDescent="0.25">
      <c r="A37" s="175"/>
      <c r="B37" s="175"/>
      <c r="C37" s="175"/>
      <c r="D37" s="44"/>
      <c r="E37" s="35"/>
      <c r="F37" s="35"/>
      <c r="G37" s="35"/>
      <c r="H37" s="35"/>
      <c r="I37" s="35"/>
      <c r="J37" s="35"/>
      <c r="K37" s="40">
        <f t="shared" si="1"/>
        <v>0</v>
      </c>
      <c r="L37" s="185"/>
      <c r="M37" s="186"/>
      <c r="N37" s="176">
        <f t="shared" si="2"/>
        <v>0</v>
      </c>
      <c r="O37" s="177"/>
    </row>
    <row r="38" spans="1:15" x14ac:dyDescent="0.25">
      <c r="A38" s="175"/>
      <c r="B38" s="175"/>
      <c r="C38" s="175"/>
      <c r="D38" s="44"/>
      <c r="E38" s="35"/>
      <c r="F38" s="35"/>
      <c r="G38" s="35"/>
      <c r="H38" s="35"/>
      <c r="I38" s="35"/>
      <c r="J38" s="35"/>
      <c r="K38" s="40">
        <f t="shared" si="1"/>
        <v>0</v>
      </c>
      <c r="L38" s="185"/>
      <c r="M38" s="186"/>
      <c r="N38" s="176">
        <f t="shared" si="2"/>
        <v>0</v>
      </c>
      <c r="O38" s="177"/>
    </row>
    <row r="39" spans="1:15" x14ac:dyDescent="0.25">
      <c r="A39" s="175"/>
      <c r="B39" s="175"/>
      <c r="C39" s="175"/>
      <c r="D39" s="44"/>
      <c r="E39" s="35"/>
      <c r="F39" s="35"/>
      <c r="G39" s="35"/>
      <c r="H39" s="35"/>
      <c r="I39" s="35"/>
      <c r="J39" s="35"/>
      <c r="K39" s="40">
        <f t="shared" si="1"/>
        <v>0</v>
      </c>
      <c r="L39" s="185"/>
      <c r="M39" s="186"/>
      <c r="N39" s="176">
        <f t="shared" si="2"/>
        <v>0</v>
      </c>
      <c r="O39" s="177"/>
    </row>
    <row r="40" spans="1:15" x14ac:dyDescent="0.25">
      <c r="A40" s="175"/>
      <c r="B40" s="175"/>
      <c r="C40" s="175"/>
      <c r="D40" s="44"/>
      <c r="E40" s="35"/>
      <c r="F40" s="35"/>
      <c r="G40" s="35"/>
      <c r="H40" s="35"/>
      <c r="I40" s="35"/>
      <c r="J40" s="35"/>
      <c r="K40" s="40">
        <f t="shared" si="1"/>
        <v>0</v>
      </c>
      <c r="L40" s="185"/>
      <c r="M40" s="186"/>
      <c r="N40" s="176">
        <f t="shared" si="2"/>
        <v>0</v>
      </c>
      <c r="O40" s="177"/>
    </row>
    <row r="41" spans="1:15" x14ac:dyDescent="0.25">
      <c r="A41" s="175"/>
      <c r="B41" s="175"/>
      <c r="C41" s="175"/>
      <c r="D41" s="44"/>
      <c r="E41" s="35"/>
      <c r="F41" s="35"/>
      <c r="G41" s="35"/>
      <c r="H41" s="35"/>
      <c r="I41" s="35"/>
      <c r="J41" s="35"/>
      <c r="K41" s="40">
        <f t="shared" ref="K41:K72" si="3">+SUM(D41:J41)</f>
        <v>0</v>
      </c>
      <c r="L41" s="185"/>
      <c r="M41" s="186"/>
      <c r="N41" s="176">
        <f t="shared" si="2"/>
        <v>0</v>
      </c>
      <c r="O41" s="177"/>
    </row>
    <row r="42" spans="1:15" x14ac:dyDescent="0.25">
      <c r="A42" s="175"/>
      <c r="B42" s="175"/>
      <c r="C42" s="175"/>
      <c r="D42" s="44"/>
      <c r="E42" s="35"/>
      <c r="F42" s="35"/>
      <c r="G42" s="35"/>
      <c r="H42" s="35"/>
      <c r="I42" s="35"/>
      <c r="J42" s="35"/>
      <c r="K42" s="40">
        <f t="shared" si="3"/>
        <v>0</v>
      </c>
      <c r="L42" s="185"/>
      <c r="M42" s="186"/>
      <c r="N42" s="176">
        <f t="shared" si="2"/>
        <v>0</v>
      </c>
      <c r="O42" s="177"/>
    </row>
    <row r="43" spans="1:15" x14ac:dyDescent="0.25">
      <c r="A43" s="175"/>
      <c r="B43" s="175"/>
      <c r="C43" s="175"/>
      <c r="D43" s="44"/>
      <c r="E43" s="35"/>
      <c r="F43" s="35"/>
      <c r="G43" s="35"/>
      <c r="H43" s="35"/>
      <c r="I43" s="35"/>
      <c r="J43" s="35"/>
      <c r="K43" s="40">
        <f t="shared" si="3"/>
        <v>0</v>
      </c>
      <c r="L43" s="185"/>
      <c r="M43" s="186"/>
      <c r="N43" s="176">
        <f t="shared" si="2"/>
        <v>0</v>
      </c>
      <c r="O43" s="177"/>
    </row>
    <row r="44" spans="1:15" x14ac:dyDescent="0.25">
      <c r="A44" s="175"/>
      <c r="B44" s="175"/>
      <c r="C44" s="175"/>
      <c r="D44" s="44"/>
      <c r="E44" s="35"/>
      <c r="F44" s="35"/>
      <c r="G44" s="35"/>
      <c r="H44" s="35"/>
      <c r="I44" s="35"/>
      <c r="J44" s="35"/>
      <c r="K44" s="40">
        <f t="shared" si="3"/>
        <v>0</v>
      </c>
      <c r="L44" s="185"/>
      <c r="M44" s="186"/>
      <c r="N44" s="176">
        <f t="shared" si="2"/>
        <v>0</v>
      </c>
      <c r="O44" s="177"/>
    </row>
    <row r="45" spans="1:15" x14ac:dyDescent="0.25">
      <c r="A45" s="175"/>
      <c r="B45" s="175"/>
      <c r="C45" s="175"/>
      <c r="D45" s="44"/>
      <c r="E45" s="35"/>
      <c r="F45" s="35"/>
      <c r="G45" s="35"/>
      <c r="H45" s="35"/>
      <c r="I45" s="35"/>
      <c r="J45" s="35"/>
      <c r="K45" s="40">
        <f t="shared" si="3"/>
        <v>0</v>
      </c>
      <c r="L45" s="185"/>
      <c r="M45" s="186"/>
      <c r="N45" s="176">
        <f t="shared" si="2"/>
        <v>0</v>
      </c>
      <c r="O45" s="177"/>
    </row>
    <row r="46" spans="1:15" x14ac:dyDescent="0.25">
      <c r="A46" s="175"/>
      <c r="B46" s="175"/>
      <c r="C46" s="175"/>
      <c r="D46" s="44"/>
      <c r="E46" s="35"/>
      <c r="F46" s="35"/>
      <c r="G46" s="35"/>
      <c r="H46" s="35"/>
      <c r="I46" s="35"/>
      <c r="J46" s="35"/>
      <c r="K46" s="40">
        <f t="shared" si="3"/>
        <v>0</v>
      </c>
      <c r="L46" s="185"/>
      <c r="M46" s="186"/>
      <c r="N46" s="176">
        <f t="shared" si="2"/>
        <v>0</v>
      </c>
      <c r="O46" s="177"/>
    </row>
    <row r="47" spans="1:15" x14ac:dyDescent="0.25">
      <c r="A47" s="175"/>
      <c r="B47" s="175"/>
      <c r="C47" s="175"/>
      <c r="D47" s="44"/>
      <c r="E47" s="35"/>
      <c r="F47" s="35"/>
      <c r="G47" s="35"/>
      <c r="H47" s="35"/>
      <c r="I47" s="35"/>
      <c r="J47" s="35"/>
      <c r="K47" s="40">
        <f t="shared" si="3"/>
        <v>0</v>
      </c>
      <c r="L47" s="185"/>
      <c r="M47" s="186"/>
      <c r="N47" s="176">
        <f t="shared" si="2"/>
        <v>0</v>
      </c>
      <c r="O47" s="177"/>
    </row>
    <row r="48" spans="1:15" x14ac:dyDescent="0.25">
      <c r="A48" s="175"/>
      <c r="B48" s="175"/>
      <c r="C48" s="175"/>
      <c r="D48" s="44"/>
      <c r="E48" s="35"/>
      <c r="F48" s="35"/>
      <c r="G48" s="35"/>
      <c r="H48" s="35"/>
      <c r="I48" s="35"/>
      <c r="J48" s="35"/>
      <c r="K48" s="40">
        <f t="shared" si="3"/>
        <v>0</v>
      </c>
      <c r="L48" s="185"/>
      <c r="M48" s="186"/>
      <c r="N48" s="176">
        <f t="shared" si="2"/>
        <v>0</v>
      </c>
      <c r="O48" s="177"/>
    </row>
    <row r="49" spans="1:15" x14ac:dyDescent="0.25">
      <c r="A49" s="175"/>
      <c r="B49" s="175"/>
      <c r="C49" s="175"/>
      <c r="D49" s="44"/>
      <c r="E49" s="35"/>
      <c r="F49" s="35"/>
      <c r="G49" s="35"/>
      <c r="H49" s="35"/>
      <c r="I49" s="35"/>
      <c r="J49" s="35"/>
      <c r="K49" s="40">
        <f t="shared" si="3"/>
        <v>0</v>
      </c>
      <c r="L49" s="185"/>
      <c r="M49" s="186"/>
      <c r="N49" s="176">
        <f t="shared" si="2"/>
        <v>0</v>
      </c>
      <c r="O49" s="177"/>
    </row>
    <row r="50" spans="1:15" x14ac:dyDescent="0.25">
      <c r="A50" s="175"/>
      <c r="B50" s="175"/>
      <c r="C50" s="175"/>
      <c r="D50" s="44"/>
      <c r="E50" s="35"/>
      <c r="F50" s="35"/>
      <c r="G50" s="35"/>
      <c r="H50" s="35"/>
      <c r="I50" s="35"/>
      <c r="J50" s="35"/>
      <c r="K50" s="40">
        <f t="shared" si="3"/>
        <v>0</v>
      </c>
      <c r="L50" s="185"/>
      <c r="M50" s="186"/>
      <c r="N50" s="176">
        <f t="shared" si="2"/>
        <v>0</v>
      </c>
      <c r="O50" s="177"/>
    </row>
    <row r="51" spans="1:15" x14ac:dyDescent="0.25">
      <c r="A51" s="175"/>
      <c r="B51" s="175"/>
      <c r="C51" s="175"/>
      <c r="D51" s="44"/>
      <c r="E51" s="35"/>
      <c r="F51" s="35"/>
      <c r="G51" s="35"/>
      <c r="H51" s="35"/>
      <c r="I51" s="35"/>
      <c r="J51" s="35"/>
      <c r="K51" s="40">
        <f t="shared" si="3"/>
        <v>0</v>
      </c>
      <c r="L51" s="185"/>
      <c r="M51" s="186"/>
      <c r="N51" s="176">
        <f t="shared" si="2"/>
        <v>0</v>
      </c>
      <c r="O51" s="177"/>
    </row>
    <row r="52" spans="1:15" x14ac:dyDescent="0.25">
      <c r="A52" s="175"/>
      <c r="B52" s="175"/>
      <c r="C52" s="175"/>
      <c r="D52" s="44"/>
      <c r="E52" s="35"/>
      <c r="F52" s="35"/>
      <c r="G52" s="35"/>
      <c r="H52" s="35"/>
      <c r="I52" s="35"/>
      <c r="J52" s="35"/>
      <c r="K52" s="40">
        <f t="shared" si="3"/>
        <v>0</v>
      </c>
      <c r="L52" s="185"/>
      <c r="M52" s="186"/>
      <c r="N52" s="176">
        <f t="shared" si="2"/>
        <v>0</v>
      </c>
      <c r="O52" s="177"/>
    </row>
    <row r="53" spans="1:15" x14ac:dyDescent="0.25">
      <c r="A53" s="175"/>
      <c r="B53" s="175"/>
      <c r="C53" s="175"/>
      <c r="D53" s="44"/>
      <c r="E53" s="35"/>
      <c r="F53" s="35"/>
      <c r="G53" s="35"/>
      <c r="H53" s="35"/>
      <c r="I53" s="35"/>
      <c r="J53" s="35"/>
      <c r="K53" s="40">
        <f t="shared" si="3"/>
        <v>0</v>
      </c>
      <c r="L53" s="185"/>
      <c r="M53" s="186"/>
      <c r="N53" s="176">
        <f t="shared" si="2"/>
        <v>0</v>
      </c>
      <c r="O53" s="177"/>
    </row>
    <row r="54" spans="1:15" x14ac:dyDescent="0.25">
      <c r="A54" s="175"/>
      <c r="B54" s="175"/>
      <c r="C54" s="175"/>
      <c r="D54" s="44"/>
      <c r="E54" s="35"/>
      <c r="F54" s="35"/>
      <c r="G54" s="35"/>
      <c r="H54" s="35"/>
      <c r="I54" s="35"/>
      <c r="J54" s="35"/>
      <c r="K54" s="40">
        <f t="shared" si="3"/>
        <v>0</v>
      </c>
      <c r="L54" s="185"/>
      <c r="M54" s="186"/>
      <c r="N54" s="176">
        <f t="shared" si="2"/>
        <v>0</v>
      </c>
      <c r="O54" s="177"/>
    </row>
    <row r="55" spans="1:15" x14ac:dyDescent="0.25">
      <c r="A55" s="175"/>
      <c r="B55" s="175"/>
      <c r="C55" s="175"/>
      <c r="D55" s="44"/>
      <c r="E55" s="35"/>
      <c r="F55" s="35"/>
      <c r="G55" s="35"/>
      <c r="H55" s="35"/>
      <c r="I55" s="35"/>
      <c r="J55" s="35"/>
      <c r="K55" s="40">
        <f t="shared" si="3"/>
        <v>0</v>
      </c>
      <c r="L55" s="185"/>
      <c r="M55" s="186"/>
      <c r="N55" s="176">
        <f t="shared" si="2"/>
        <v>0</v>
      </c>
      <c r="O55" s="177"/>
    </row>
    <row r="56" spans="1:15" x14ac:dyDescent="0.25">
      <c r="A56" s="175"/>
      <c r="B56" s="175"/>
      <c r="C56" s="175"/>
      <c r="D56" s="44"/>
      <c r="E56" s="35"/>
      <c r="F56" s="35"/>
      <c r="G56" s="35"/>
      <c r="H56" s="35"/>
      <c r="I56" s="35"/>
      <c r="J56" s="35"/>
      <c r="K56" s="40">
        <f t="shared" si="3"/>
        <v>0</v>
      </c>
      <c r="L56" s="185"/>
      <c r="M56" s="186"/>
      <c r="N56" s="176">
        <f t="shared" si="2"/>
        <v>0</v>
      </c>
      <c r="O56" s="177"/>
    </row>
    <row r="57" spans="1:15" x14ac:dyDescent="0.25">
      <c r="A57" s="175"/>
      <c r="B57" s="175"/>
      <c r="C57" s="175"/>
      <c r="D57" s="44"/>
      <c r="E57" s="35"/>
      <c r="F57" s="35"/>
      <c r="G57" s="35"/>
      <c r="H57" s="35"/>
      <c r="I57" s="35"/>
      <c r="J57" s="35"/>
      <c r="K57" s="40">
        <f t="shared" si="3"/>
        <v>0</v>
      </c>
      <c r="L57" s="185"/>
      <c r="M57" s="186"/>
      <c r="N57" s="176">
        <f t="shared" si="2"/>
        <v>0</v>
      </c>
      <c r="O57" s="177"/>
    </row>
    <row r="58" spans="1:15" x14ac:dyDescent="0.25">
      <c r="A58" s="175"/>
      <c r="B58" s="175"/>
      <c r="C58" s="175"/>
      <c r="D58" s="44"/>
      <c r="E58" s="35"/>
      <c r="F58" s="35"/>
      <c r="G58" s="35"/>
      <c r="H58" s="35"/>
      <c r="I58" s="35"/>
      <c r="J58" s="35"/>
      <c r="K58" s="40">
        <f t="shared" si="3"/>
        <v>0</v>
      </c>
      <c r="L58" s="185"/>
      <c r="M58" s="186"/>
      <c r="N58" s="176">
        <f t="shared" si="2"/>
        <v>0</v>
      </c>
      <c r="O58" s="177"/>
    </row>
    <row r="59" spans="1:15" x14ac:dyDescent="0.25">
      <c r="A59" s="175"/>
      <c r="B59" s="175"/>
      <c r="C59" s="175"/>
      <c r="D59" s="44"/>
      <c r="E59" s="35"/>
      <c r="F59" s="35"/>
      <c r="G59" s="35"/>
      <c r="H59" s="35"/>
      <c r="I59" s="35"/>
      <c r="J59" s="35"/>
      <c r="K59" s="40">
        <f t="shared" si="3"/>
        <v>0</v>
      </c>
      <c r="L59" s="185"/>
      <c r="M59" s="186"/>
      <c r="N59" s="176">
        <f t="shared" si="2"/>
        <v>0</v>
      </c>
      <c r="O59" s="177"/>
    </row>
    <row r="60" spans="1:15" x14ac:dyDescent="0.25">
      <c r="A60" s="175"/>
      <c r="B60" s="175"/>
      <c r="C60" s="175"/>
      <c r="D60" s="44"/>
      <c r="E60" s="35"/>
      <c r="F60" s="35"/>
      <c r="G60" s="35"/>
      <c r="H60" s="35"/>
      <c r="I60" s="35"/>
      <c r="J60" s="35"/>
      <c r="K60" s="40">
        <f t="shared" si="3"/>
        <v>0</v>
      </c>
      <c r="L60" s="185"/>
      <c r="M60" s="186"/>
      <c r="N60" s="176">
        <f t="shared" si="2"/>
        <v>0</v>
      </c>
      <c r="O60" s="177"/>
    </row>
    <row r="61" spans="1:15" x14ac:dyDescent="0.25">
      <c r="A61" s="175"/>
      <c r="B61" s="175"/>
      <c r="C61" s="175"/>
      <c r="D61" s="44"/>
      <c r="E61" s="35"/>
      <c r="F61" s="35"/>
      <c r="G61" s="35"/>
      <c r="H61" s="35"/>
      <c r="I61" s="35"/>
      <c r="J61" s="35"/>
      <c r="K61" s="40">
        <f t="shared" si="3"/>
        <v>0</v>
      </c>
      <c r="L61" s="185"/>
      <c r="M61" s="186"/>
      <c r="N61" s="176">
        <f t="shared" si="2"/>
        <v>0</v>
      </c>
      <c r="O61" s="177"/>
    </row>
    <row r="62" spans="1:15" x14ac:dyDescent="0.25">
      <c r="A62" s="175"/>
      <c r="B62" s="175"/>
      <c r="C62" s="175"/>
      <c r="D62" s="44"/>
      <c r="E62" s="35"/>
      <c r="F62" s="35"/>
      <c r="G62" s="35"/>
      <c r="H62" s="35"/>
      <c r="I62" s="35"/>
      <c r="J62" s="35"/>
      <c r="K62" s="40">
        <f t="shared" si="3"/>
        <v>0</v>
      </c>
      <c r="L62" s="185"/>
      <c r="M62" s="186"/>
      <c r="N62" s="176">
        <f t="shared" si="2"/>
        <v>0</v>
      </c>
      <c r="O62" s="177"/>
    </row>
    <row r="63" spans="1:15" x14ac:dyDescent="0.25">
      <c r="A63" s="175"/>
      <c r="B63" s="175"/>
      <c r="C63" s="175"/>
      <c r="D63" s="44"/>
      <c r="E63" s="35"/>
      <c r="F63" s="35"/>
      <c r="G63" s="35"/>
      <c r="H63" s="35"/>
      <c r="I63" s="35"/>
      <c r="J63" s="35"/>
      <c r="K63" s="40">
        <f t="shared" si="3"/>
        <v>0</v>
      </c>
      <c r="L63" s="185"/>
      <c r="M63" s="186"/>
      <c r="N63" s="176">
        <f t="shared" si="2"/>
        <v>0</v>
      </c>
      <c r="O63" s="177"/>
    </row>
    <row r="64" spans="1:15" x14ac:dyDescent="0.25">
      <c r="A64" s="175"/>
      <c r="B64" s="175"/>
      <c r="C64" s="175"/>
      <c r="D64" s="44"/>
      <c r="E64" s="35"/>
      <c r="F64" s="35"/>
      <c r="G64" s="35"/>
      <c r="H64" s="35"/>
      <c r="I64" s="35"/>
      <c r="J64" s="35"/>
      <c r="K64" s="40">
        <f t="shared" si="3"/>
        <v>0</v>
      </c>
      <c r="L64" s="185"/>
      <c r="M64" s="186"/>
      <c r="N64" s="176">
        <f t="shared" si="2"/>
        <v>0</v>
      </c>
      <c r="O64" s="177"/>
    </row>
    <row r="65" spans="1:16" x14ac:dyDescent="0.25">
      <c r="A65" s="175"/>
      <c r="B65" s="175"/>
      <c r="C65" s="175"/>
      <c r="D65" s="44"/>
      <c r="E65" s="35"/>
      <c r="F65" s="35"/>
      <c r="G65" s="35"/>
      <c r="H65" s="35"/>
      <c r="I65" s="35"/>
      <c r="J65" s="35"/>
      <c r="K65" s="40">
        <f t="shared" si="3"/>
        <v>0</v>
      </c>
      <c r="L65" s="185"/>
      <c r="M65" s="186"/>
      <c r="N65" s="176">
        <f t="shared" si="2"/>
        <v>0</v>
      </c>
      <c r="O65" s="177"/>
    </row>
    <row r="66" spans="1:16" x14ac:dyDescent="0.25">
      <c r="A66" s="175"/>
      <c r="B66" s="175"/>
      <c r="C66" s="175"/>
      <c r="D66" s="44"/>
      <c r="E66" s="35"/>
      <c r="F66" s="35"/>
      <c r="G66" s="35"/>
      <c r="H66" s="35"/>
      <c r="I66" s="35"/>
      <c r="J66" s="35"/>
      <c r="K66" s="40">
        <f t="shared" si="3"/>
        <v>0</v>
      </c>
      <c r="L66" s="185"/>
      <c r="M66" s="186"/>
      <c r="N66" s="176">
        <f t="shared" si="2"/>
        <v>0</v>
      </c>
      <c r="O66" s="177"/>
    </row>
    <row r="67" spans="1:16" x14ac:dyDescent="0.25">
      <c r="A67" s="175"/>
      <c r="B67" s="175"/>
      <c r="C67" s="175"/>
      <c r="D67" s="44"/>
      <c r="E67" s="35"/>
      <c r="F67" s="35"/>
      <c r="G67" s="35"/>
      <c r="H67" s="35"/>
      <c r="I67" s="35"/>
      <c r="J67" s="35"/>
      <c r="K67" s="40">
        <f t="shared" si="3"/>
        <v>0</v>
      </c>
      <c r="L67" s="185"/>
      <c r="M67" s="186"/>
      <c r="N67" s="176">
        <f t="shared" si="2"/>
        <v>0</v>
      </c>
      <c r="O67" s="177"/>
    </row>
    <row r="68" spans="1:16" x14ac:dyDescent="0.25">
      <c r="A68" s="175"/>
      <c r="B68" s="175"/>
      <c r="C68" s="175"/>
      <c r="D68" s="44"/>
      <c r="E68" s="35"/>
      <c r="F68" s="35"/>
      <c r="G68" s="35"/>
      <c r="H68" s="35"/>
      <c r="I68" s="35"/>
      <c r="J68" s="35"/>
      <c r="K68" s="40">
        <f t="shared" si="3"/>
        <v>0</v>
      </c>
      <c r="L68" s="185"/>
      <c r="M68" s="186"/>
      <c r="N68" s="176">
        <f t="shared" si="2"/>
        <v>0</v>
      </c>
      <c r="O68" s="177"/>
    </row>
    <row r="69" spans="1:16" x14ac:dyDescent="0.25">
      <c r="A69" s="175"/>
      <c r="B69" s="175"/>
      <c r="C69" s="175"/>
      <c r="D69" s="44"/>
      <c r="E69" s="35"/>
      <c r="F69" s="35"/>
      <c r="G69" s="35"/>
      <c r="H69" s="35"/>
      <c r="I69" s="35"/>
      <c r="J69" s="35"/>
      <c r="K69" s="40">
        <f t="shared" si="3"/>
        <v>0</v>
      </c>
      <c r="L69" s="185"/>
      <c r="M69" s="186"/>
      <c r="N69" s="176">
        <f t="shared" si="2"/>
        <v>0</v>
      </c>
      <c r="O69" s="177"/>
    </row>
    <row r="70" spans="1:16" x14ac:dyDescent="0.25">
      <c r="A70" s="175"/>
      <c r="B70" s="175"/>
      <c r="C70" s="175"/>
      <c r="D70" s="44"/>
      <c r="E70" s="35"/>
      <c r="F70" s="35"/>
      <c r="G70" s="35"/>
      <c r="H70" s="35"/>
      <c r="I70" s="35"/>
      <c r="J70" s="35"/>
      <c r="K70" s="40">
        <f t="shared" si="3"/>
        <v>0</v>
      </c>
      <c r="L70" s="185"/>
      <c r="M70" s="186"/>
      <c r="N70" s="176">
        <f t="shared" si="2"/>
        <v>0</v>
      </c>
      <c r="O70" s="177"/>
    </row>
    <row r="71" spans="1:16" x14ac:dyDescent="0.25">
      <c r="A71" s="175"/>
      <c r="B71" s="175"/>
      <c r="C71" s="175"/>
      <c r="D71" s="44"/>
      <c r="E71" s="35"/>
      <c r="F71" s="35"/>
      <c r="G71" s="35"/>
      <c r="H71" s="35"/>
      <c r="I71" s="35"/>
      <c r="J71" s="35"/>
      <c r="K71" s="40">
        <f t="shared" si="3"/>
        <v>0</v>
      </c>
      <c r="L71" s="185"/>
      <c r="M71" s="186"/>
      <c r="N71" s="176">
        <f t="shared" si="2"/>
        <v>0</v>
      </c>
      <c r="O71" s="177"/>
    </row>
    <row r="72" spans="1:16" x14ac:dyDescent="0.25">
      <c r="A72" s="175"/>
      <c r="B72" s="175"/>
      <c r="C72" s="175"/>
      <c r="D72" s="44"/>
      <c r="E72" s="35"/>
      <c r="F72" s="35"/>
      <c r="G72" s="35"/>
      <c r="H72" s="35"/>
      <c r="I72" s="35"/>
      <c r="J72" s="35"/>
      <c r="K72" s="40">
        <f t="shared" si="3"/>
        <v>0</v>
      </c>
      <c r="L72" s="185"/>
      <c r="M72" s="186"/>
      <c r="N72" s="176">
        <f t="shared" si="2"/>
        <v>0</v>
      </c>
      <c r="O72" s="177"/>
    </row>
    <row r="73" spans="1:16" x14ac:dyDescent="0.25">
      <c r="A73" s="183"/>
      <c r="B73" s="183"/>
      <c r="C73" s="23"/>
      <c r="D73" s="23"/>
      <c r="E73" s="23"/>
      <c r="F73" s="23"/>
      <c r="G73" s="23"/>
      <c r="H73" s="23"/>
      <c r="I73" s="23"/>
      <c r="J73" s="23"/>
      <c r="K73" s="23"/>
      <c r="L73" s="184" t="s">
        <v>23</v>
      </c>
      <c r="M73" s="184"/>
      <c r="N73" s="176">
        <f>SUM(N9:O72)</f>
        <v>0</v>
      </c>
      <c r="O73" s="177"/>
    </row>
    <row r="74" spans="1:16" x14ac:dyDescent="0.25">
      <c r="A74" s="18" t="s">
        <v>64</v>
      </c>
      <c r="K74" s="169"/>
      <c r="L74" s="169"/>
      <c r="M74" s="21"/>
      <c r="N74" s="187"/>
      <c r="O74" s="187"/>
      <c r="P74" s="21"/>
    </row>
    <row r="75" spans="1:16" x14ac:dyDescent="0.25">
      <c r="K75" s="169"/>
      <c r="L75" s="169"/>
      <c r="M75" s="21"/>
      <c r="N75" s="72" t="s">
        <v>77</v>
      </c>
      <c r="O75" s="72"/>
      <c r="P75" s="21"/>
    </row>
  </sheetData>
  <mergeCells count="211">
    <mergeCell ref="F5:H5"/>
    <mergeCell ref="L71:M71"/>
    <mergeCell ref="L72:M72"/>
    <mergeCell ref="N10:O10"/>
    <mergeCell ref="N11:O11"/>
    <mergeCell ref="N12:O12"/>
    <mergeCell ref="N13:O13"/>
    <mergeCell ref="N14:O14"/>
    <mergeCell ref="N9:O9"/>
    <mergeCell ref="L10:M10"/>
    <mergeCell ref="L11:M11"/>
    <mergeCell ref="L12:M12"/>
    <mergeCell ref="L13:M13"/>
    <mergeCell ref="L14:M14"/>
    <mergeCell ref="L67:M67"/>
    <mergeCell ref="L68:M68"/>
    <mergeCell ref="L69:M69"/>
    <mergeCell ref="L70:M70"/>
    <mergeCell ref="L55:M55"/>
    <mergeCell ref="L56:M56"/>
    <mergeCell ref="L57:M57"/>
    <mergeCell ref="L58:M58"/>
    <mergeCell ref="L43:M43"/>
    <mergeCell ref="L44:M44"/>
    <mergeCell ref="L45:M45"/>
    <mergeCell ref="A63:C63"/>
    <mergeCell ref="A64:C64"/>
    <mergeCell ref="A65:C65"/>
    <mergeCell ref="A66:C66"/>
    <mergeCell ref="A67:C67"/>
    <mergeCell ref="A68:C68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L9:M9"/>
    <mergeCell ref="A39:C39"/>
    <mergeCell ref="A40:C40"/>
    <mergeCell ref="A41:C41"/>
    <mergeCell ref="A42:C42"/>
    <mergeCell ref="A43:C43"/>
    <mergeCell ref="A44:C44"/>
    <mergeCell ref="A27:C27"/>
    <mergeCell ref="A28:C28"/>
    <mergeCell ref="A29:C29"/>
    <mergeCell ref="A30:C30"/>
    <mergeCell ref="A31:C31"/>
    <mergeCell ref="A32:C32"/>
    <mergeCell ref="A33:C33"/>
    <mergeCell ref="A34:C34"/>
    <mergeCell ref="A9:C9"/>
    <mergeCell ref="A10:C10"/>
    <mergeCell ref="A11:C11"/>
    <mergeCell ref="A12:C12"/>
    <mergeCell ref="A13:C13"/>
    <mergeCell ref="A14:C14"/>
    <mergeCell ref="L15:M15"/>
    <mergeCell ref="L16:M16"/>
    <mergeCell ref="L17:M17"/>
    <mergeCell ref="L31:M31"/>
    <mergeCell ref="L32:M32"/>
    <mergeCell ref="L33:M33"/>
    <mergeCell ref="L34:M34"/>
    <mergeCell ref="L19:M19"/>
    <mergeCell ref="L20:M20"/>
    <mergeCell ref="L21:M21"/>
    <mergeCell ref="L22:M22"/>
    <mergeCell ref="L27:M27"/>
    <mergeCell ref="L28:M28"/>
    <mergeCell ref="L29:M29"/>
    <mergeCell ref="L30:M30"/>
    <mergeCell ref="L23:M23"/>
    <mergeCell ref="L24:M24"/>
    <mergeCell ref="L25:M25"/>
    <mergeCell ref="L26:M26"/>
    <mergeCell ref="L18:M18"/>
    <mergeCell ref="L63:M63"/>
    <mergeCell ref="L64:M64"/>
    <mergeCell ref="L65:M65"/>
    <mergeCell ref="L66:M66"/>
    <mergeCell ref="L59:M59"/>
    <mergeCell ref="L60:M60"/>
    <mergeCell ref="L61:M61"/>
    <mergeCell ref="L62:M62"/>
    <mergeCell ref="L51:M51"/>
    <mergeCell ref="L52:M52"/>
    <mergeCell ref="L53:M53"/>
    <mergeCell ref="L54:M54"/>
    <mergeCell ref="L47:M47"/>
    <mergeCell ref="L48:M48"/>
    <mergeCell ref="L49:M49"/>
    <mergeCell ref="L50:M50"/>
    <mergeCell ref="L39:M39"/>
    <mergeCell ref="L40:M40"/>
    <mergeCell ref="L41:M41"/>
    <mergeCell ref="L42:M42"/>
    <mergeCell ref="L35:M35"/>
    <mergeCell ref="L36:M36"/>
    <mergeCell ref="L37:M37"/>
    <mergeCell ref="L38:M38"/>
    <mergeCell ref="L46:M46"/>
    <mergeCell ref="N71:O71"/>
    <mergeCell ref="N72:O72"/>
    <mergeCell ref="N73:O73"/>
    <mergeCell ref="N74:O74"/>
    <mergeCell ref="N65:O65"/>
    <mergeCell ref="N66:O66"/>
    <mergeCell ref="N63:O63"/>
    <mergeCell ref="N64:O64"/>
    <mergeCell ref="N67:O67"/>
    <mergeCell ref="N68:O68"/>
    <mergeCell ref="N69:O69"/>
    <mergeCell ref="N70:O70"/>
    <mergeCell ref="N57:O57"/>
    <mergeCell ref="N58:O58"/>
    <mergeCell ref="N59:O59"/>
    <mergeCell ref="N60:O60"/>
    <mergeCell ref="N61:O61"/>
    <mergeCell ref="N62:O62"/>
    <mergeCell ref="N51:O51"/>
    <mergeCell ref="N52:O52"/>
    <mergeCell ref="N53:O53"/>
    <mergeCell ref="N54:O54"/>
    <mergeCell ref="N55:O55"/>
    <mergeCell ref="N56:O56"/>
    <mergeCell ref="N47:O47"/>
    <mergeCell ref="N48:O48"/>
    <mergeCell ref="N49:O49"/>
    <mergeCell ref="N50:O50"/>
    <mergeCell ref="N39:O39"/>
    <mergeCell ref="N40:O40"/>
    <mergeCell ref="N41:O41"/>
    <mergeCell ref="N42:O42"/>
    <mergeCell ref="N43:O43"/>
    <mergeCell ref="N44:O44"/>
    <mergeCell ref="N45:O45"/>
    <mergeCell ref="N46:O46"/>
    <mergeCell ref="N21:O21"/>
    <mergeCell ref="N22:O22"/>
    <mergeCell ref="N23:O23"/>
    <mergeCell ref="N24:O24"/>
    <mergeCell ref="N25:O25"/>
    <mergeCell ref="N26:O26"/>
    <mergeCell ref="N33:O33"/>
    <mergeCell ref="N34:O34"/>
    <mergeCell ref="N35:O35"/>
    <mergeCell ref="N36:O36"/>
    <mergeCell ref="N37:O37"/>
    <mergeCell ref="N38:O38"/>
    <mergeCell ref="N27:O27"/>
    <mergeCell ref="N28:O28"/>
    <mergeCell ref="N29:O29"/>
    <mergeCell ref="N30:O30"/>
    <mergeCell ref="N31:O31"/>
    <mergeCell ref="N32:O32"/>
    <mergeCell ref="A26:C26"/>
    <mergeCell ref="A21:C21"/>
    <mergeCell ref="A22:C22"/>
    <mergeCell ref="N8:O8"/>
    <mergeCell ref="N75:O75"/>
    <mergeCell ref="M7:N7"/>
    <mergeCell ref="A47:C47"/>
    <mergeCell ref="A48:C48"/>
    <mergeCell ref="A49:C49"/>
    <mergeCell ref="A50:C50"/>
    <mergeCell ref="A45:C45"/>
    <mergeCell ref="A46:C46"/>
    <mergeCell ref="A35:C35"/>
    <mergeCell ref="A36:C36"/>
    <mergeCell ref="A37:C37"/>
    <mergeCell ref="A38:C38"/>
    <mergeCell ref="A73:B73"/>
    <mergeCell ref="L73:M73"/>
    <mergeCell ref="K74:L74"/>
    <mergeCell ref="K75:L75"/>
    <mergeCell ref="A69:C69"/>
    <mergeCell ref="A70:C70"/>
    <mergeCell ref="A71:C71"/>
    <mergeCell ref="A72:C72"/>
    <mergeCell ref="A3:B3"/>
    <mergeCell ref="A4:B4"/>
    <mergeCell ref="M4:O4"/>
    <mergeCell ref="A5:B5"/>
    <mergeCell ref="M5:O6"/>
    <mergeCell ref="C3:L4"/>
    <mergeCell ref="A23:C23"/>
    <mergeCell ref="A24:C24"/>
    <mergeCell ref="A25:C25"/>
    <mergeCell ref="N15:O15"/>
    <mergeCell ref="N16:O16"/>
    <mergeCell ref="N17:O17"/>
    <mergeCell ref="N18:O18"/>
    <mergeCell ref="N19:O19"/>
    <mergeCell ref="N20:O20"/>
    <mergeCell ref="A15:C15"/>
    <mergeCell ref="A16:C16"/>
    <mergeCell ref="A17:C17"/>
    <mergeCell ref="A18:C18"/>
    <mergeCell ref="A19:C19"/>
    <mergeCell ref="A20:C20"/>
    <mergeCell ref="L8:M8"/>
    <mergeCell ref="D7:J7"/>
    <mergeCell ref="A8:C8"/>
  </mergeCells>
  <pageMargins left="0.7" right="0.7" top="0.75" bottom="0.75" header="0.3" footer="0.3"/>
  <pageSetup scale="57" fitToHeight="0" orientation="portrait" r:id="rId1"/>
  <headerFooter>
    <oddFooter xml:space="preserve">&amp;CMichigan Department 
of Transportation 
1101E  (05/15) 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P75"/>
  <sheetViews>
    <sheetView topLeftCell="A46" workbookViewId="0">
      <selection activeCell="Q21" sqref="Q21"/>
    </sheetView>
  </sheetViews>
  <sheetFormatPr defaultRowHeight="15" x14ac:dyDescent="0.25"/>
  <cols>
    <col min="1" max="1" width="11.7109375" customWidth="1"/>
    <col min="2" max="2" width="15.28515625" customWidth="1"/>
    <col min="7" max="7" width="9.140625" customWidth="1"/>
    <col min="10" max="10" width="9.140625" customWidth="1"/>
    <col min="11" max="11" width="11.140625" customWidth="1"/>
    <col min="13" max="13" width="9.140625" customWidth="1"/>
  </cols>
  <sheetData>
    <row r="2" spans="1:16" x14ac:dyDescent="0.25">
      <c r="A2" t="s">
        <v>62</v>
      </c>
      <c r="B2">
        <f>Summary!H8</f>
        <v>0</v>
      </c>
    </row>
    <row r="3" spans="1:16" ht="15.75" thickBot="1" x14ac:dyDescent="0.3">
      <c r="A3" s="199" t="s">
        <v>0</v>
      </c>
      <c r="B3" s="200"/>
      <c r="C3" s="201" t="s">
        <v>27</v>
      </c>
      <c r="D3" s="202"/>
      <c r="E3" s="202"/>
      <c r="F3" s="202"/>
      <c r="G3" s="202"/>
      <c r="H3" s="202"/>
      <c r="I3" s="202"/>
      <c r="J3" s="202"/>
      <c r="K3" s="202"/>
      <c r="L3" s="202"/>
      <c r="M3" s="5"/>
      <c r="N3" s="5"/>
      <c r="O3" s="2" t="s">
        <v>67</v>
      </c>
    </row>
    <row r="4" spans="1:16" x14ac:dyDescent="0.25">
      <c r="A4" s="200" t="s">
        <v>19</v>
      </c>
      <c r="B4" s="200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3" t="str">
        <f>Summary!$N$4</f>
        <v>WEEK ENDING</v>
      </c>
      <c r="N4" s="204"/>
      <c r="O4" s="205"/>
    </row>
    <row r="5" spans="1:16" x14ac:dyDescent="0.25">
      <c r="A5" s="200" t="s">
        <v>78</v>
      </c>
      <c r="B5" s="200"/>
      <c r="M5" s="206"/>
      <c r="N5" s="207"/>
      <c r="O5" s="208"/>
    </row>
    <row r="6" spans="1:16" ht="15.75" thickBot="1" x14ac:dyDescent="0.3">
      <c r="M6" s="209"/>
      <c r="N6" s="210"/>
      <c r="O6" s="211"/>
    </row>
    <row r="7" spans="1:16" x14ac:dyDescent="0.25">
      <c r="D7" s="4"/>
      <c r="I7" s="1"/>
      <c r="J7" s="1"/>
      <c r="K7" s="4"/>
      <c r="L7" s="1"/>
      <c r="M7" s="193" t="s">
        <v>20</v>
      </c>
      <c r="N7" s="194"/>
      <c r="O7" s="2" t="s">
        <v>50</v>
      </c>
    </row>
    <row r="8" spans="1:16" x14ac:dyDescent="0.25">
      <c r="A8" s="3" t="s">
        <v>29</v>
      </c>
      <c r="B8" s="212" t="s">
        <v>30</v>
      </c>
      <c r="C8" s="213"/>
      <c r="D8" s="213"/>
      <c r="E8" s="214"/>
      <c r="F8" s="195" t="s">
        <v>28</v>
      </c>
      <c r="G8" s="195"/>
      <c r="H8" s="196"/>
      <c r="I8" s="197"/>
      <c r="J8" s="197"/>
      <c r="K8" s="3" t="s">
        <v>32</v>
      </c>
      <c r="L8" s="195" t="s">
        <v>33</v>
      </c>
      <c r="M8" s="196"/>
      <c r="N8" s="195" t="s">
        <v>31</v>
      </c>
      <c r="O8" s="197"/>
    </row>
    <row r="9" spans="1:16" x14ac:dyDescent="0.25">
      <c r="A9" s="12"/>
      <c r="B9" s="215"/>
      <c r="C9" s="216"/>
      <c r="D9" s="216"/>
      <c r="E9" s="217"/>
      <c r="F9" s="215"/>
      <c r="G9" s="216"/>
      <c r="H9" s="216"/>
      <c r="I9" s="216"/>
      <c r="J9" s="217"/>
      <c r="K9" s="10"/>
      <c r="L9" s="218"/>
      <c r="M9" s="219"/>
      <c r="N9" s="220"/>
      <c r="O9" s="221"/>
      <c r="P9" s="11"/>
    </row>
    <row r="10" spans="1:16" x14ac:dyDescent="0.25">
      <c r="A10" s="12"/>
      <c r="B10" s="215"/>
      <c r="C10" s="216"/>
      <c r="D10" s="216"/>
      <c r="E10" s="217"/>
      <c r="F10" s="215"/>
      <c r="G10" s="216"/>
      <c r="H10" s="216"/>
      <c r="I10" s="216"/>
      <c r="J10" s="217"/>
      <c r="K10" s="10"/>
      <c r="L10" s="218"/>
      <c r="M10" s="219"/>
      <c r="N10" s="220"/>
      <c r="O10" s="221"/>
      <c r="P10" s="11"/>
    </row>
    <row r="11" spans="1:16" x14ac:dyDescent="0.25">
      <c r="A11" s="13"/>
      <c r="B11" s="215"/>
      <c r="C11" s="216"/>
      <c r="D11" s="216"/>
      <c r="E11" s="217"/>
      <c r="F11" s="215"/>
      <c r="G11" s="216"/>
      <c r="H11" s="216"/>
      <c r="I11" s="216"/>
      <c r="J11" s="217"/>
      <c r="K11" s="10"/>
      <c r="L11" s="222"/>
      <c r="M11" s="223"/>
      <c r="N11" s="220"/>
      <c r="O11" s="221"/>
      <c r="P11" s="11"/>
    </row>
    <row r="12" spans="1:16" x14ac:dyDescent="0.25">
      <c r="A12" s="13"/>
      <c r="B12" s="215"/>
      <c r="C12" s="216"/>
      <c r="D12" s="216"/>
      <c r="E12" s="217"/>
      <c r="F12" s="215"/>
      <c r="G12" s="216"/>
      <c r="H12" s="216"/>
      <c r="I12" s="216"/>
      <c r="J12" s="217"/>
      <c r="K12" s="10"/>
      <c r="L12" s="222"/>
      <c r="M12" s="223"/>
      <c r="N12" s="220"/>
      <c r="O12" s="221"/>
      <c r="P12" s="11"/>
    </row>
    <row r="13" spans="1:16" x14ac:dyDescent="0.25">
      <c r="A13" s="13"/>
      <c r="B13" s="215"/>
      <c r="C13" s="216"/>
      <c r="D13" s="216"/>
      <c r="E13" s="217"/>
      <c r="F13" s="215"/>
      <c r="G13" s="216"/>
      <c r="H13" s="216"/>
      <c r="I13" s="216"/>
      <c r="J13" s="217"/>
      <c r="K13" s="10"/>
      <c r="L13" s="222"/>
      <c r="M13" s="223"/>
      <c r="N13" s="220"/>
      <c r="O13" s="221"/>
      <c r="P13" s="11"/>
    </row>
    <row r="14" spans="1:16" x14ac:dyDescent="0.25">
      <c r="A14" s="13"/>
      <c r="B14" s="215"/>
      <c r="C14" s="216"/>
      <c r="D14" s="216"/>
      <c r="E14" s="217"/>
      <c r="F14" s="215"/>
      <c r="G14" s="216"/>
      <c r="H14" s="216"/>
      <c r="I14" s="216"/>
      <c r="J14" s="217"/>
      <c r="K14" s="10"/>
      <c r="L14" s="222"/>
      <c r="M14" s="223"/>
      <c r="N14" s="220"/>
      <c r="O14" s="221"/>
      <c r="P14" s="11"/>
    </row>
    <row r="15" spans="1:16" x14ac:dyDescent="0.25">
      <c r="A15" s="13"/>
      <c r="B15" s="215"/>
      <c r="C15" s="216"/>
      <c r="D15" s="216"/>
      <c r="E15" s="217"/>
      <c r="F15" s="215"/>
      <c r="G15" s="216"/>
      <c r="H15" s="216"/>
      <c r="I15" s="216"/>
      <c r="J15" s="217"/>
      <c r="K15" s="10"/>
      <c r="L15" s="222"/>
      <c r="M15" s="223"/>
      <c r="N15" s="220"/>
      <c r="O15" s="221"/>
      <c r="P15" s="11"/>
    </row>
    <row r="16" spans="1:16" x14ac:dyDescent="0.25">
      <c r="A16" s="13"/>
      <c r="B16" s="215"/>
      <c r="C16" s="216"/>
      <c r="D16" s="216"/>
      <c r="E16" s="217"/>
      <c r="F16" s="215"/>
      <c r="G16" s="216"/>
      <c r="H16" s="216"/>
      <c r="I16" s="216"/>
      <c r="J16" s="217"/>
      <c r="K16" s="10"/>
      <c r="L16" s="222"/>
      <c r="M16" s="223"/>
      <c r="N16" s="220"/>
      <c r="O16" s="221"/>
      <c r="P16" s="11"/>
    </row>
    <row r="17" spans="1:16" x14ac:dyDescent="0.25">
      <c r="A17" s="13"/>
      <c r="B17" s="215"/>
      <c r="C17" s="216"/>
      <c r="D17" s="216"/>
      <c r="E17" s="217"/>
      <c r="F17" s="215"/>
      <c r="G17" s="216"/>
      <c r="H17" s="216"/>
      <c r="I17" s="216"/>
      <c r="J17" s="217"/>
      <c r="K17" s="10"/>
      <c r="L17" s="222"/>
      <c r="M17" s="223"/>
      <c r="N17" s="220"/>
      <c r="O17" s="221"/>
      <c r="P17" s="11"/>
    </row>
    <row r="18" spans="1:16" x14ac:dyDescent="0.25">
      <c r="A18" s="13"/>
      <c r="B18" s="215"/>
      <c r="C18" s="216"/>
      <c r="D18" s="216"/>
      <c r="E18" s="217"/>
      <c r="F18" s="215"/>
      <c r="G18" s="216"/>
      <c r="H18" s="216"/>
      <c r="I18" s="216"/>
      <c r="J18" s="217"/>
      <c r="K18" s="10"/>
      <c r="L18" s="222"/>
      <c r="M18" s="223"/>
      <c r="N18" s="220"/>
      <c r="O18" s="221"/>
      <c r="P18" s="11"/>
    </row>
    <row r="19" spans="1:16" x14ac:dyDescent="0.25">
      <c r="A19" s="13"/>
      <c r="B19" s="215"/>
      <c r="C19" s="216"/>
      <c r="D19" s="216"/>
      <c r="E19" s="217"/>
      <c r="F19" s="215"/>
      <c r="G19" s="216"/>
      <c r="H19" s="216"/>
      <c r="I19" s="216"/>
      <c r="J19" s="217"/>
      <c r="K19" s="10"/>
      <c r="L19" s="222"/>
      <c r="M19" s="223"/>
      <c r="N19" s="220"/>
      <c r="O19" s="221"/>
      <c r="P19" s="11"/>
    </row>
    <row r="20" spans="1:16" x14ac:dyDescent="0.25">
      <c r="A20" s="13"/>
      <c r="B20" s="215"/>
      <c r="C20" s="216"/>
      <c r="D20" s="216"/>
      <c r="E20" s="217"/>
      <c r="F20" s="215"/>
      <c r="G20" s="216"/>
      <c r="H20" s="216"/>
      <c r="I20" s="216"/>
      <c r="J20" s="217"/>
      <c r="K20" s="10"/>
      <c r="L20" s="222"/>
      <c r="M20" s="223"/>
      <c r="N20" s="220"/>
      <c r="O20" s="221"/>
      <c r="P20" s="11"/>
    </row>
    <row r="21" spans="1:16" x14ac:dyDescent="0.25">
      <c r="A21" s="13"/>
      <c r="B21" s="215"/>
      <c r="C21" s="216"/>
      <c r="D21" s="216"/>
      <c r="E21" s="217"/>
      <c r="F21" s="215"/>
      <c r="G21" s="216"/>
      <c r="H21" s="216"/>
      <c r="I21" s="216"/>
      <c r="J21" s="217"/>
      <c r="K21" s="10"/>
      <c r="L21" s="222"/>
      <c r="M21" s="223"/>
      <c r="N21" s="220"/>
      <c r="O21" s="221"/>
      <c r="P21" s="11"/>
    </row>
    <row r="22" spans="1:16" x14ac:dyDescent="0.25">
      <c r="A22" s="13"/>
      <c r="B22" s="215"/>
      <c r="C22" s="216"/>
      <c r="D22" s="216"/>
      <c r="E22" s="217"/>
      <c r="F22" s="215"/>
      <c r="G22" s="216"/>
      <c r="H22" s="216"/>
      <c r="I22" s="216"/>
      <c r="J22" s="217"/>
      <c r="K22" s="10"/>
      <c r="L22" s="222"/>
      <c r="M22" s="223"/>
      <c r="N22" s="220"/>
      <c r="O22" s="221"/>
      <c r="P22" s="11"/>
    </row>
    <row r="23" spans="1:16" x14ac:dyDescent="0.25">
      <c r="A23" s="13"/>
      <c r="B23" s="215"/>
      <c r="C23" s="216"/>
      <c r="D23" s="216"/>
      <c r="E23" s="217"/>
      <c r="F23" s="215"/>
      <c r="G23" s="216"/>
      <c r="H23" s="216"/>
      <c r="I23" s="216"/>
      <c r="J23" s="217"/>
      <c r="K23" s="10"/>
      <c r="L23" s="222"/>
      <c r="M23" s="223"/>
      <c r="N23" s="220"/>
      <c r="O23" s="221"/>
      <c r="P23" s="11"/>
    </row>
    <row r="24" spans="1:16" x14ac:dyDescent="0.25">
      <c r="A24" s="13"/>
      <c r="B24" s="215"/>
      <c r="C24" s="216"/>
      <c r="D24" s="216"/>
      <c r="E24" s="217"/>
      <c r="F24" s="215"/>
      <c r="G24" s="216"/>
      <c r="H24" s="216"/>
      <c r="I24" s="216"/>
      <c r="J24" s="217"/>
      <c r="K24" s="10"/>
      <c r="L24" s="222"/>
      <c r="M24" s="223"/>
      <c r="N24" s="220"/>
      <c r="O24" s="221"/>
      <c r="P24" s="11"/>
    </row>
    <row r="25" spans="1:16" x14ac:dyDescent="0.25">
      <c r="A25" s="13"/>
      <c r="B25" s="215"/>
      <c r="C25" s="216"/>
      <c r="D25" s="216"/>
      <c r="E25" s="217"/>
      <c r="F25" s="215"/>
      <c r="G25" s="216"/>
      <c r="H25" s="216"/>
      <c r="I25" s="216"/>
      <c r="J25" s="217"/>
      <c r="K25" s="10"/>
      <c r="L25" s="222"/>
      <c r="M25" s="223"/>
      <c r="N25" s="220"/>
      <c r="O25" s="221"/>
      <c r="P25" s="11"/>
    </row>
    <row r="26" spans="1:16" x14ac:dyDescent="0.25">
      <c r="A26" s="13"/>
      <c r="B26" s="215"/>
      <c r="C26" s="216"/>
      <c r="D26" s="216"/>
      <c r="E26" s="217"/>
      <c r="F26" s="215"/>
      <c r="G26" s="216"/>
      <c r="H26" s="216"/>
      <c r="I26" s="216"/>
      <c r="J26" s="217"/>
      <c r="K26" s="10"/>
      <c r="L26" s="222"/>
      <c r="M26" s="223"/>
      <c r="N26" s="220"/>
      <c r="O26" s="221"/>
      <c r="P26" s="11"/>
    </row>
    <row r="27" spans="1:16" x14ac:dyDescent="0.25">
      <c r="A27" s="13"/>
      <c r="B27" s="215"/>
      <c r="C27" s="216"/>
      <c r="D27" s="216"/>
      <c r="E27" s="217"/>
      <c r="F27" s="215"/>
      <c r="G27" s="216"/>
      <c r="H27" s="216"/>
      <c r="I27" s="216"/>
      <c r="J27" s="217"/>
      <c r="K27" s="10"/>
      <c r="L27" s="222"/>
      <c r="M27" s="223"/>
      <c r="N27" s="220"/>
      <c r="O27" s="221"/>
      <c r="P27" s="11"/>
    </row>
    <row r="28" spans="1:16" x14ac:dyDescent="0.25">
      <c r="A28" s="13"/>
      <c r="B28" s="215"/>
      <c r="C28" s="216"/>
      <c r="D28" s="216"/>
      <c r="E28" s="217"/>
      <c r="F28" s="215"/>
      <c r="G28" s="216"/>
      <c r="H28" s="216"/>
      <c r="I28" s="216"/>
      <c r="J28" s="217"/>
      <c r="K28" s="10"/>
      <c r="L28" s="222"/>
      <c r="M28" s="223"/>
      <c r="N28" s="220"/>
      <c r="O28" s="221"/>
      <c r="P28" s="11"/>
    </row>
    <row r="29" spans="1:16" x14ac:dyDescent="0.25">
      <c r="A29" s="13"/>
      <c r="B29" s="215"/>
      <c r="C29" s="216"/>
      <c r="D29" s="216"/>
      <c r="E29" s="217"/>
      <c r="F29" s="215"/>
      <c r="G29" s="216"/>
      <c r="H29" s="216"/>
      <c r="I29" s="216"/>
      <c r="J29" s="217"/>
      <c r="K29" s="10"/>
      <c r="L29" s="222"/>
      <c r="M29" s="223"/>
      <c r="N29" s="220"/>
      <c r="O29" s="221"/>
      <c r="P29" s="11"/>
    </row>
    <row r="30" spans="1:16" x14ac:dyDescent="0.25">
      <c r="A30" s="13"/>
      <c r="B30" s="215"/>
      <c r="C30" s="216"/>
      <c r="D30" s="216"/>
      <c r="E30" s="217"/>
      <c r="F30" s="215"/>
      <c r="G30" s="216"/>
      <c r="H30" s="216"/>
      <c r="I30" s="216"/>
      <c r="J30" s="217"/>
      <c r="K30" s="10"/>
      <c r="L30" s="222"/>
      <c r="M30" s="223"/>
      <c r="N30" s="220"/>
      <c r="O30" s="221"/>
      <c r="P30" s="11"/>
    </row>
    <row r="31" spans="1:16" x14ac:dyDescent="0.25">
      <c r="A31" s="13"/>
      <c r="B31" s="215"/>
      <c r="C31" s="216"/>
      <c r="D31" s="216"/>
      <c r="E31" s="217"/>
      <c r="F31" s="215"/>
      <c r="G31" s="216"/>
      <c r="H31" s="216"/>
      <c r="I31" s="216"/>
      <c r="J31" s="217"/>
      <c r="K31" s="10"/>
      <c r="L31" s="222"/>
      <c r="M31" s="223"/>
      <c r="N31" s="220"/>
      <c r="O31" s="221"/>
      <c r="P31" s="11"/>
    </row>
    <row r="32" spans="1:16" x14ac:dyDescent="0.25">
      <c r="A32" s="13"/>
      <c r="B32" s="215"/>
      <c r="C32" s="216"/>
      <c r="D32" s="216"/>
      <c r="E32" s="217"/>
      <c r="F32" s="215"/>
      <c r="G32" s="216"/>
      <c r="H32" s="216"/>
      <c r="I32" s="216"/>
      <c r="J32" s="217"/>
      <c r="K32" s="10"/>
      <c r="L32" s="222"/>
      <c r="M32" s="223"/>
      <c r="N32" s="220"/>
      <c r="O32" s="221"/>
      <c r="P32" s="11"/>
    </row>
    <row r="33" spans="1:16" x14ac:dyDescent="0.25">
      <c r="A33" s="13"/>
      <c r="B33" s="215"/>
      <c r="C33" s="216"/>
      <c r="D33" s="216"/>
      <c r="E33" s="217"/>
      <c r="F33" s="215"/>
      <c r="G33" s="216"/>
      <c r="H33" s="216"/>
      <c r="I33" s="216"/>
      <c r="J33" s="217"/>
      <c r="K33" s="10"/>
      <c r="L33" s="222"/>
      <c r="M33" s="223"/>
      <c r="N33" s="220"/>
      <c r="O33" s="221"/>
      <c r="P33" s="11"/>
    </row>
    <row r="34" spans="1:16" x14ac:dyDescent="0.25">
      <c r="A34" s="13"/>
      <c r="B34" s="215"/>
      <c r="C34" s="216"/>
      <c r="D34" s="216"/>
      <c r="E34" s="217"/>
      <c r="F34" s="215"/>
      <c r="G34" s="216"/>
      <c r="H34" s="216"/>
      <c r="I34" s="216"/>
      <c r="J34" s="217"/>
      <c r="K34" s="10"/>
      <c r="L34" s="222"/>
      <c r="M34" s="223"/>
      <c r="N34" s="220"/>
      <c r="O34" s="221"/>
      <c r="P34" s="11"/>
    </row>
    <row r="35" spans="1:16" x14ac:dyDescent="0.25">
      <c r="A35" s="13"/>
      <c r="B35" s="215"/>
      <c r="C35" s="216"/>
      <c r="D35" s="216"/>
      <c r="E35" s="217"/>
      <c r="F35" s="215"/>
      <c r="G35" s="216"/>
      <c r="H35" s="216"/>
      <c r="I35" s="216"/>
      <c r="J35" s="217"/>
      <c r="K35" s="10"/>
      <c r="L35" s="222"/>
      <c r="M35" s="223"/>
      <c r="N35" s="220"/>
      <c r="O35" s="221"/>
      <c r="P35" s="11"/>
    </row>
    <row r="36" spans="1:16" x14ac:dyDescent="0.25">
      <c r="A36" s="13"/>
      <c r="B36" s="215"/>
      <c r="C36" s="216"/>
      <c r="D36" s="216"/>
      <c r="E36" s="217"/>
      <c r="F36" s="215"/>
      <c r="G36" s="216"/>
      <c r="H36" s="216"/>
      <c r="I36" s="216"/>
      <c r="J36" s="217"/>
      <c r="K36" s="10"/>
      <c r="L36" s="222"/>
      <c r="M36" s="223"/>
      <c r="N36" s="220"/>
      <c r="O36" s="221"/>
      <c r="P36" s="11"/>
    </row>
    <row r="37" spans="1:16" x14ac:dyDescent="0.25">
      <c r="A37" s="13"/>
      <c r="B37" s="215"/>
      <c r="C37" s="216"/>
      <c r="D37" s="216"/>
      <c r="E37" s="217"/>
      <c r="F37" s="215"/>
      <c r="G37" s="216"/>
      <c r="H37" s="216"/>
      <c r="I37" s="216"/>
      <c r="J37" s="217"/>
      <c r="K37" s="10"/>
      <c r="L37" s="222"/>
      <c r="M37" s="223"/>
      <c r="N37" s="220"/>
      <c r="O37" s="221"/>
      <c r="P37" s="11"/>
    </row>
    <row r="38" spans="1:16" x14ac:dyDescent="0.25">
      <c r="A38" s="13"/>
      <c r="B38" s="215"/>
      <c r="C38" s="216"/>
      <c r="D38" s="216"/>
      <c r="E38" s="217"/>
      <c r="F38" s="215"/>
      <c r="G38" s="216"/>
      <c r="H38" s="216"/>
      <c r="I38" s="216"/>
      <c r="J38" s="217"/>
      <c r="K38" s="10"/>
      <c r="L38" s="222"/>
      <c r="M38" s="223"/>
      <c r="N38" s="220"/>
      <c r="O38" s="221"/>
      <c r="P38" s="11"/>
    </row>
    <row r="39" spans="1:16" x14ac:dyDescent="0.25">
      <c r="A39" s="13"/>
      <c r="B39" s="215"/>
      <c r="C39" s="216"/>
      <c r="D39" s="216"/>
      <c r="E39" s="217"/>
      <c r="F39" s="215"/>
      <c r="G39" s="216"/>
      <c r="H39" s="216"/>
      <c r="I39" s="216"/>
      <c r="J39" s="217"/>
      <c r="K39" s="10"/>
      <c r="L39" s="222"/>
      <c r="M39" s="223"/>
      <c r="N39" s="220"/>
      <c r="O39" s="221"/>
      <c r="P39" s="11"/>
    </row>
    <row r="40" spans="1:16" x14ac:dyDescent="0.25">
      <c r="A40" s="13"/>
      <c r="B40" s="215"/>
      <c r="C40" s="216"/>
      <c r="D40" s="216"/>
      <c r="E40" s="217"/>
      <c r="F40" s="215"/>
      <c r="G40" s="216"/>
      <c r="H40" s="216"/>
      <c r="I40" s="216"/>
      <c r="J40" s="217"/>
      <c r="K40" s="10"/>
      <c r="L40" s="222"/>
      <c r="M40" s="223"/>
      <c r="N40" s="220"/>
      <c r="O40" s="221"/>
      <c r="P40" s="11"/>
    </row>
    <row r="41" spans="1:16" x14ac:dyDescent="0.25">
      <c r="A41" s="13"/>
      <c r="B41" s="215"/>
      <c r="C41" s="216"/>
      <c r="D41" s="216"/>
      <c r="E41" s="217"/>
      <c r="F41" s="215"/>
      <c r="G41" s="216"/>
      <c r="H41" s="216"/>
      <c r="I41" s="216"/>
      <c r="J41" s="217"/>
      <c r="K41" s="10"/>
      <c r="L41" s="222"/>
      <c r="M41" s="223"/>
      <c r="N41" s="220"/>
      <c r="O41" s="221"/>
      <c r="P41" s="11"/>
    </row>
    <row r="42" spans="1:16" x14ac:dyDescent="0.25">
      <c r="A42" s="13"/>
      <c r="B42" s="215"/>
      <c r="C42" s="216"/>
      <c r="D42" s="216"/>
      <c r="E42" s="217"/>
      <c r="F42" s="215"/>
      <c r="G42" s="216"/>
      <c r="H42" s="216"/>
      <c r="I42" s="216"/>
      <c r="J42" s="217"/>
      <c r="K42" s="10"/>
      <c r="L42" s="222"/>
      <c r="M42" s="223"/>
      <c r="N42" s="220"/>
      <c r="O42" s="221"/>
      <c r="P42" s="11"/>
    </row>
    <row r="43" spans="1:16" x14ac:dyDescent="0.25">
      <c r="A43" s="13"/>
      <c r="B43" s="215"/>
      <c r="C43" s="216"/>
      <c r="D43" s="216"/>
      <c r="E43" s="217"/>
      <c r="F43" s="215"/>
      <c r="G43" s="216"/>
      <c r="H43" s="216"/>
      <c r="I43" s="216"/>
      <c r="J43" s="217"/>
      <c r="K43" s="10"/>
      <c r="L43" s="222"/>
      <c r="M43" s="223"/>
      <c r="N43" s="220"/>
      <c r="O43" s="221"/>
      <c r="P43" s="11"/>
    </row>
    <row r="44" spans="1:16" x14ac:dyDescent="0.25">
      <c r="A44" s="13"/>
      <c r="B44" s="215"/>
      <c r="C44" s="216"/>
      <c r="D44" s="216"/>
      <c r="E44" s="217"/>
      <c r="F44" s="215"/>
      <c r="G44" s="216"/>
      <c r="H44" s="216"/>
      <c r="I44" s="216"/>
      <c r="J44" s="217"/>
      <c r="K44" s="10"/>
      <c r="L44" s="222"/>
      <c r="M44" s="223"/>
      <c r="N44" s="220"/>
      <c r="O44" s="221"/>
      <c r="P44" s="11"/>
    </row>
    <row r="45" spans="1:16" x14ac:dyDescent="0.25">
      <c r="A45" s="13"/>
      <c r="B45" s="215"/>
      <c r="C45" s="216"/>
      <c r="D45" s="216"/>
      <c r="E45" s="217"/>
      <c r="F45" s="215"/>
      <c r="G45" s="216"/>
      <c r="H45" s="216"/>
      <c r="I45" s="216"/>
      <c r="J45" s="217"/>
      <c r="K45" s="10"/>
      <c r="L45" s="222"/>
      <c r="M45" s="223"/>
      <c r="N45" s="220"/>
      <c r="O45" s="221"/>
      <c r="P45" s="11"/>
    </row>
    <row r="46" spans="1:16" x14ac:dyDescent="0.25">
      <c r="A46" s="13"/>
      <c r="B46" s="215"/>
      <c r="C46" s="216"/>
      <c r="D46" s="216"/>
      <c r="E46" s="217"/>
      <c r="F46" s="215"/>
      <c r="G46" s="216"/>
      <c r="H46" s="216"/>
      <c r="I46" s="216"/>
      <c r="J46" s="217"/>
      <c r="K46" s="10"/>
      <c r="L46" s="222"/>
      <c r="M46" s="223"/>
      <c r="N46" s="220"/>
      <c r="O46" s="221"/>
      <c r="P46" s="11"/>
    </row>
    <row r="47" spans="1:16" x14ac:dyDescent="0.25">
      <c r="A47" s="13"/>
      <c r="B47" s="215"/>
      <c r="C47" s="216"/>
      <c r="D47" s="216"/>
      <c r="E47" s="217"/>
      <c r="F47" s="215"/>
      <c r="G47" s="216"/>
      <c r="H47" s="216"/>
      <c r="I47" s="216"/>
      <c r="J47" s="217"/>
      <c r="K47" s="10"/>
      <c r="L47" s="222"/>
      <c r="M47" s="223"/>
      <c r="N47" s="220"/>
      <c r="O47" s="221"/>
      <c r="P47" s="11"/>
    </row>
    <row r="48" spans="1:16" x14ac:dyDescent="0.25">
      <c r="A48" s="13"/>
      <c r="B48" s="215"/>
      <c r="C48" s="216"/>
      <c r="D48" s="216"/>
      <c r="E48" s="217"/>
      <c r="F48" s="215"/>
      <c r="G48" s="216"/>
      <c r="H48" s="216"/>
      <c r="I48" s="216"/>
      <c r="J48" s="217"/>
      <c r="K48" s="10"/>
      <c r="L48" s="222"/>
      <c r="M48" s="223"/>
      <c r="N48" s="220"/>
      <c r="O48" s="221"/>
      <c r="P48" s="11"/>
    </row>
    <row r="49" spans="1:16" x14ac:dyDescent="0.25">
      <c r="A49" s="13"/>
      <c r="B49" s="215"/>
      <c r="C49" s="216"/>
      <c r="D49" s="216"/>
      <c r="E49" s="217"/>
      <c r="F49" s="215"/>
      <c r="G49" s="216"/>
      <c r="H49" s="216"/>
      <c r="I49" s="216"/>
      <c r="J49" s="217"/>
      <c r="K49" s="10"/>
      <c r="L49" s="222"/>
      <c r="M49" s="223"/>
      <c r="N49" s="220"/>
      <c r="O49" s="221"/>
      <c r="P49" s="11"/>
    </row>
    <row r="50" spans="1:16" x14ac:dyDescent="0.25">
      <c r="A50" s="13"/>
      <c r="B50" s="215"/>
      <c r="C50" s="216"/>
      <c r="D50" s="216"/>
      <c r="E50" s="217"/>
      <c r="F50" s="215"/>
      <c r="G50" s="216"/>
      <c r="H50" s="216"/>
      <c r="I50" s="216"/>
      <c r="J50" s="217"/>
      <c r="K50" s="10"/>
      <c r="L50" s="222"/>
      <c r="M50" s="223"/>
      <c r="N50" s="220"/>
      <c r="O50" s="221"/>
      <c r="P50" s="11"/>
    </row>
    <row r="51" spans="1:16" x14ac:dyDescent="0.25">
      <c r="A51" s="13"/>
      <c r="B51" s="215"/>
      <c r="C51" s="216"/>
      <c r="D51" s="216"/>
      <c r="E51" s="217"/>
      <c r="F51" s="215"/>
      <c r="G51" s="216"/>
      <c r="H51" s="216"/>
      <c r="I51" s="216"/>
      <c r="J51" s="217"/>
      <c r="K51" s="10"/>
      <c r="L51" s="222"/>
      <c r="M51" s="223"/>
      <c r="N51" s="220"/>
      <c r="O51" s="221"/>
      <c r="P51" s="11"/>
    </row>
    <row r="52" spans="1:16" x14ac:dyDescent="0.25">
      <c r="A52" s="13"/>
      <c r="B52" s="215"/>
      <c r="C52" s="216"/>
      <c r="D52" s="216"/>
      <c r="E52" s="217"/>
      <c r="F52" s="215"/>
      <c r="G52" s="216"/>
      <c r="H52" s="216"/>
      <c r="I52" s="216"/>
      <c r="J52" s="217"/>
      <c r="K52" s="10"/>
      <c r="L52" s="222"/>
      <c r="M52" s="223"/>
      <c r="N52" s="220"/>
      <c r="O52" s="221"/>
      <c r="P52" s="11"/>
    </row>
    <row r="53" spans="1:16" x14ac:dyDescent="0.25">
      <c r="A53" s="13"/>
      <c r="B53" s="215"/>
      <c r="C53" s="216"/>
      <c r="D53" s="216"/>
      <c r="E53" s="217"/>
      <c r="F53" s="215"/>
      <c r="G53" s="216"/>
      <c r="H53" s="216"/>
      <c r="I53" s="216"/>
      <c r="J53" s="217"/>
      <c r="K53" s="10"/>
      <c r="L53" s="222"/>
      <c r="M53" s="223"/>
      <c r="N53" s="220"/>
      <c r="O53" s="221"/>
      <c r="P53" s="11"/>
    </row>
    <row r="54" spans="1:16" x14ac:dyDescent="0.25">
      <c r="A54" s="13"/>
      <c r="B54" s="215"/>
      <c r="C54" s="216"/>
      <c r="D54" s="216"/>
      <c r="E54" s="217"/>
      <c r="F54" s="215"/>
      <c r="G54" s="216"/>
      <c r="H54" s="216"/>
      <c r="I54" s="216"/>
      <c r="J54" s="217"/>
      <c r="K54" s="10"/>
      <c r="L54" s="222"/>
      <c r="M54" s="223"/>
      <c r="N54" s="220"/>
      <c r="O54" s="221"/>
      <c r="P54" s="11"/>
    </row>
    <row r="55" spans="1:16" x14ac:dyDescent="0.25">
      <c r="A55" s="13"/>
      <c r="B55" s="215"/>
      <c r="C55" s="216"/>
      <c r="D55" s="216"/>
      <c r="E55" s="217"/>
      <c r="F55" s="215"/>
      <c r="G55" s="216"/>
      <c r="H55" s="216"/>
      <c r="I55" s="216"/>
      <c r="J55" s="217"/>
      <c r="K55" s="10"/>
      <c r="L55" s="222"/>
      <c r="M55" s="223"/>
      <c r="N55" s="220"/>
      <c r="O55" s="221"/>
      <c r="P55" s="11"/>
    </row>
    <row r="56" spans="1:16" x14ac:dyDescent="0.25">
      <c r="A56" s="13"/>
      <c r="B56" s="215"/>
      <c r="C56" s="216"/>
      <c r="D56" s="216"/>
      <c r="E56" s="217"/>
      <c r="F56" s="215"/>
      <c r="G56" s="216"/>
      <c r="H56" s="216"/>
      <c r="I56" s="216"/>
      <c r="J56" s="217"/>
      <c r="K56" s="10"/>
      <c r="L56" s="222"/>
      <c r="M56" s="223"/>
      <c r="N56" s="220"/>
      <c r="O56" s="221"/>
      <c r="P56" s="11"/>
    </row>
    <row r="57" spans="1:16" x14ac:dyDescent="0.25">
      <c r="A57" s="13"/>
      <c r="B57" s="215"/>
      <c r="C57" s="216"/>
      <c r="D57" s="216"/>
      <c r="E57" s="217"/>
      <c r="F57" s="215"/>
      <c r="G57" s="216"/>
      <c r="H57" s="216"/>
      <c r="I57" s="216"/>
      <c r="J57" s="217"/>
      <c r="K57" s="10"/>
      <c r="L57" s="222"/>
      <c r="M57" s="223"/>
      <c r="N57" s="220"/>
      <c r="O57" s="221"/>
      <c r="P57" s="11"/>
    </row>
    <row r="58" spans="1:16" x14ac:dyDescent="0.25">
      <c r="A58" s="13"/>
      <c r="B58" s="215"/>
      <c r="C58" s="216"/>
      <c r="D58" s="216"/>
      <c r="E58" s="217"/>
      <c r="F58" s="215"/>
      <c r="G58" s="216"/>
      <c r="H58" s="216"/>
      <c r="I58" s="216"/>
      <c r="J58" s="217"/>
      <c r="K58" s="10"/>
      <c r="L58" s="222"/>
      <c r="M58" s="223"/>
      <c r="N58" s="220"/>
      <c r="O58" s="221"/>
      <c r="P58" s="11"/>
    </row>
    <row r="59" spans="1:16" x14ac:dyDescent="0.25">
      <c r="A59" s="13"/>
      <c r="B59" s="215"/>
      <c r="C59" s="216"/>
      <c r="D59" s="216"/>
      <c r="E59" s="217"/>
      <c r="F59" s="215"/>
      <c r="G59" s="216"/>
      <c r="H59" s="216"/>
      <c r="I59" s="216"/>
      <c r="J59" s="217"/>
      <c r="K59" s="10"/>
      <c r="L59" s="222"/>
      <c r="M59" s="223"/>
      <c r="N59" s="220"/>
      <c r="O59" s="221"/>
      <c r="P59" s="11"/>
    </row>
    <row r="60" spans="1:16" x14ac:dyDescent="0.25">
      <c r="A60" s="13"/>
      <c r="B60" s="215"/>
      <c r="C60" s="216"/>
      <c r="D60" s="216"/>
      <c r="E60" s="217"/>
      <c r="F60" s="215"/>
      <c r="G60" s="216"/>
      <c r="H60" s="216"/>
      <c r="I60" s="216"/>
      <c r="J60" s="217"/>
      <c r="K60" s="10"/>
      <c r="L60" s="222"/>
      <c r="M60" s="223"/>
      <c r="N60" s="220"/>
      <c r="O60" s="221"/>
      <c r="P60" s="11"/>
    </row>
    <row r="61" spans="1:16" x14ac:dyDescent="0.25">
      <c r="A61" s="13"/>
      <c r="B61" s="215"/>
      <c r="C61" s="216"/>
      <c r="D61" s="216"/>
      <c r="E61" s="217"/>
      <c r="F61" s="215"/>
      <c r="G61" s="216"/>
      <c r="H61" s="216"/>
      <c r="I61" s="216"/>
      <c r="J61" s="217"/>
      <c r="K61" s="10"/>
      <c r="L61" s="222"/>
      <c r="M61" s="223"/>
      <c r="N61" s="220"/>
      <c r="O61" s="221"/>
      <c r="P61" s="11"/>
    </row>
    <row r="62" spans="1:16" x14ac:dyDescent="0.25">
      <c r="A62" s="13"/>
      <c r="B62" s="215"/>
      <c r="C62" s="216"/>
      <c r="D62" s="216"/>
      <c r="E62" s="217"/>
      <c r="F62" s="215"/>
      <c r="G62" s="216"/>
      <c r="H62" s="216"/>
      <c r="I62" s="216"/>
      <c r="J62" s="217"/>
      <c r="K62" s="10"/>
      <c r="L62" s="222"/>
      <c r="M62" s="223"/>
      <c r="N62" s="220"/>
      <c r="O62" s="221"/>
      <c r="P62" s="11"/>
    </row>
    <row r="63" spans="1:16" x14ac:dyDescent="0.25">
      <c r="A63" s="13"/>
      <c r="B63" s="215"/>
      <c r="C63" s="216"/>
      <c r="D63" s="216"/>
      <c r="E63" s="217"/>
      <c r="F63" s="215"/>
      <c r="G63" s="216"/>
      <c r="H63" s="216"/>
      <c r="I63" s="216"/>
      <c r="J63" s="217"/>
      <c r="K63" s="10"/>
      <c r="L63" s="222"/>
      <c r="M63" s="223"/>
      <c r="N63" s="220"/>
      <c r="O63" s="221"/>
      <c r="P63" s="11"/>
    </row>
    <row r="64" spans="1:16" x14ac:dyDescent="0.25">
      <c r="A64" s="13"/>
      <c r="B64" s="215"/>
      <c r="C64" s="216"/>
      <c r="D64" s="216"/>
      <c r="E64" s="217"/>
      <c r="F64" s="215"/>
      <c r="G64" s="216"/>
      <c r="H64" s="216"/>
      <c r="I64" s="216"/>
      <c r="J64" s="217"/>
      <c r="K64" s="10"/>
      <c r="L64" s="222"/>
      <c r="M64" s="223"/>
      <c r="N64" s="220"/>
      <c r="O64" s="221"/>
      <c r="P64" s="11"/>
    </row>
    <row r="65" spans="1:16" x14ac:dyDescent="0.25">
      <c r="A65" s="13"/>
      <c r="B65" s="215"/>
      <c r="C65" s="216"/>
      <c r="D65" s="216"/>
      <c r="E65" s="217"/>
      <c r="F65" s="215"/>
      <c r="G65" s="216"/>
      <c r="H65" s="216"/>
      <c r="I65" s="216"/>
      <c r="J65" s="217"/>
      <c r="K65" s="10"/>
      <c r="L65" s="222"/>
      <c r="M65" s="223"/>
      <c r="N65" s="220"/>
      <c r="O65" s="221"/>
      <c r="P65" s="11"/>
    </row>
    <row r="66" spans="1:16" x14ac:dyDescent="0.25">
      <c r="A66" s="13"/>
      <c r="B66" s="215"/>
      <c r="C66" s="216"/>
      <c r="D66" s="216"/>
      <c r="E66" s="217"/>
      <c r="F66" s="215"/>
      <c r="G66" s="216"/>
      <c r="H66" s="216"/>
      <c r="I66" s="216"/>
      <c r="J66" s="217"/>
      <c r="K66" s="10"/>
      <c r="L66" s="222"/>
      <c r="M66" s="223"/>
      <c r="N66" s="220"/>
      <c r="O66" s="221"/>
      <c r="P66" s="11"/>
    </row>
    <row r="67" spans="1:16" x14ac:dyDescent="0.25">
      <c r="A67" s="13"/>
      <c r="B67" s="215"/>
      <c r="C67" s="216"/>
      <c r="D67" s="216"/>
      <c r="E67" s="217"/>
      <c r="F67" s="215"/>
      <c r="G67" s="216"/>
      <c r="H67" s="216"/>
      <c r="I67" s="216"/>
      <c r="J67" s="217"/>
      <c r="K67" s="10"/>
      <c r="L67" s="222"/>
      <c r="M67" s="223"/>
      <c r="N67" s="220"/>
      <c r="O67" s="221"/>
      <c r="P67" s="11"/>
    </row>
    <row r="68" spans="1:16" x14ac:dyDescent="0.25">
      <c r="A68" s="13"/>
      <c r="B68" s="215"/>
      <c r="C68" s="216"/>
      <c r="D68" s="216"/>
      <c r="E68" s="217"/>
      <c r="F68" s="215"/>
      <c r="G68" s="216"/>
      <c r="H68" s="216"/>
      <c r="I68" s="216"/>
      <c r="J68" s="217"/>
      <c r="K68" s="10"/>
      <c r="L68" s="222"/>
      <c r="M68" s="223"/>
      <c r="N68" s="220"/>
      <c r="O68" s="221"/>
      <c r="P68" s="11"/>
    </row>
    <row r="69" spans="1:16" x14ac:dyDescent="0.25">
      <c r="A69" s="13"/>
      <c r="B69" s="215"/>
      <c r="C69" s="216"/>
      <c r="D69" s="216"/>
      <c r="E69" s="217"/>
      <c r="F69" s="215"/>
      <c r="G69" s="216"/>
      <c r="H69" s="216"/>
      <c r="I69" s="216"/>
      <c r="J69" s="217"/>
      <c r="K69" s="10"/>
      <c r="L69" s="222"/>
      <c r="M69" s="223"/>
      <c r="N69" s="220"/>
      <c r="O69" s="221"/>
      <c r="P69" s="11"/>
    </row>
    <row r="70" spans="1:16" x14ac:dyDescent="0.25">
      <c r="A70" s="13"/>
      <c r="B70" s="215"/>
      <c r="C70" s="216"/>
      <c r="D70" s="216"/>
      <c r="E70" s="217"/>
      <c r="F70" s="215"/>
      <c r="G70" s="216"/>
      <c r="H70" s="216"/>
      <c r="I70" s="216"/>
      <c r="J70" s="217"/>
      <c r="K70" s="10"/>
      <c r="L70" s="222"/>
      <c r="M70" s="223"/>
      <c r="N70" s="220"/>
      <c r="O70" s="221"/>
      <c r="P70" s="11"/>
    </row>
    <row r="71" spans="1:16" x14ac:dyDescent="0.25">
      <c r="A71" s="11"/>
      <c r="C71" s="15"/>
      <c r="D71" s="15"/>
      <c r="E71" s="15"/>
      <c r="F71" s="15"/>
      <c r="G71" s="15"/>
      <c r="H71" s="15"/>
      <c r="I71" s="15"/>
      <c r="J71" s="15"/>
      <c r="K71" s="226" t="s">
        <v>35</v>
      </c>
      <c r="L71" s="226"/>
      <c r="M71" s="227"/>
      <c r="N71" s="220">
        <f>SUM(N9:O70)</f>
        <v>0</v>
      </c>
      <c r="O71" s="221"/>
      <c r="P71" s="11"/>
    </row>
    <row r="72" spans="1:16" x14ac:dyDescent="0.25">
      <c r="K72" s="228" t="s">
        <v>46</v>
      </c>
      <c r="L72" s="229"/>
      <c r="M72" s="230"/>
      <c r="N72" s="224">
        <f>+N71*0.15</f>
        <v>0</v>
      </c>
      <c r="O72" s="225"/>
    </row>
    <row r="73" spans="1:16" x14ac:dyDescent="0.25">
      <c r="A73" t="s">
        <v>65</v>
      </c>
      <c r="K73" s="231" t="s">
        <v>34</v>
      </c>
      <c r="L73" s="232"/>
      <c r="M73" s="230"/>
      <c r="N73" s="224">
        <f>+N71+N72</f>
        <v>0</v>
      </c>
      <c r="O73" s="225"/>
    </row>
    <row r="75" spans="1:16" x14ac:dyDescent="0.25">
      <c r="N75" s="198" t="s">
        <v>75</v>
      </c>
      <c r="O75" s="198"/>
    </row>
  </sheetData>
  <mergeCells count="266">
    <mergeCell ref="N73:O73"/>
    <mergeCell ref="K71:M71"/>
    <mergeCell ref="K72:M72"/>
    <mergeCell ref="K73:M73"/>
    <mergeCell ref="N71:O71"/>
    <mergeCell ref="N72:O72"/>
    <mergeCell ref="B69:E69"/>
    <mergeCell ref="F69:J69"/>
    <mergeCell ref="L69:M69"/>
    <mergeCell ref="N69:O69"/>
    <mergeCell ref="B70:E70"/>
    <mergeCell ref="F70:J70"/>
    <mergeCell ref="L70:M70"/>
    <mergeCell ref="N70:O70"/>
    <mergeCell ref="B67:E67"/>
    <mergeCell ref="F67:J67"/>
    <mergeCell ref="L67:M67"/>
    <mergeCell ref="N67:O67"/>
    <mergeCell ref="B68:E68"/>
    <mergeCell ref="F68:J68"/>
    <mergeCell ref="L68:M68"/>
    <mergeCell ref="N68:O68"/>
    <mergeCell ref="B65:E65"/>
    <mergeCell ref="F65:J65"/>
    <mergeCell ref="L65:M65"/>
    <mergeCell ref="N65:O65"/>
    <mergeCell ref="B66:E66"/>
    <mergeCell ref="F66:J66"/>
    <mergeCell ref="L66:M66"/>
    <mergeCell ref="N66:O66"/>
    <mergeCell ref="B63:E63"/>
    <mergeCell ref="F63:J63"/>
    <mergeCell ref="L63:M63"/>
    <mergeCell ref="N63:O63"/>
    <mergeCell ref="B64:E64"/>
    <mergeCell ref="F64:J64"/>
    <mergeCell ref="L64:M64"/>
    <mergeCell ref="N64:O64"/>
    <mergeCell ref="B61:E61"/>
    <mergeCell ref="F61:J61"/>
    <mergeCell ref="L61:M61"/>
    <mergeCell ref="N61:O61"/>
    <mergeCell ref="B62:E62"/>
    <mergeCell ref="F62:J62"/>
    <mergeCell ref="L62:M62"/>
    <mergeCell ref="N62:O62"/>
    <mergeCell ref="B59:E59"/>
    <mergeCell ref="F59:J59"/>
    <mergeCell ref="L59:M59"/>
    <mergeCell ref="N59:O59"/>
    <mergeCell ref="B60:E60"/>
    <mergeCell ref="F60:J60"/>
    <mergeCell ref="L60:M60"/>
    <mergeCell ref="N60:O60"/>
    <mergeCell ref="B57:E57"/>
    <mergeCell ref="F57:J57"/>
    <mergeCell ref="L57:M57"/>
    <mergeCell ref="N57:O57"/>
    <mergeCell ref="B58:E58"/>
    <mergeCell ref="F58:J58"/>
    <mergeCell ref="L58:M58"/>
    <mergeCell ref="N58:O58"/>
    <mergeCell ref="B55:E55"/>
    <mergeCell ref="F55:J55"/>
    <mergeCell ref="L55:M55"/>
    <mergeCell ref="N55:O55"/>
    <mergeCell ref="B56:E56"/>
    <mergeCell ref="F56:J56"/>
    <mergeCell ref="L56:M56"/>
    <mergeCell ref="N56:O56"/>
    <mergeCell ref="B53:E53"/>
    <mergeCell ref="F53:J53"/>
    <mergeCell ref="L53:M53"/>
    <mergeCell ref="N53:O53"/>
    <mergeCell ref="B54:E54"/>
    <mergeCell ref="F54:J54"/>
    <mergeCell ref="L54:M54"/>
    <mergeCell ref="N54:O54"/>
    <mergeCell ref="B51:E51"/>
    <mergeCell ref="F51:J51"/>
    <mergeCell ref="L51:M51"/>
    <mergeCell ref="N51:O51"/>
    <mergeCell ref="B52:E52"/>
    <mergeCell ref="F52:J52"/>
    <mergeCell ref="L52:M52"/>
    <mergeCell ref="N52:O52"/>
    <mergeCell ref="B49:E49"/>
    <mergeCell ref="F49:J49"/>
    <mergeCell ref="L49:M49"/>
    <mergeCell ref="N49:O49"/>
    <mergeCell ref="B50:E50"/>
    <mergeCell ref="F50:J50"/>
    <mergeCell ref="L50:M50"/>
    <mergeCell ref="N50:O50"/>
    <mergeCell ref="B47:E47"/>
    <mergeCell ref="F47:J47"/>
    <mergeCell ref="L47:M47"/>
    <mergeCell ref="N47:O47"/>
    <mergeCell ref="B48:E48"/>
    <mergeCell ref="F48:J48"/>
    <mergeCell ref="L48:M48"/>
    <mergeCell ref="N48:O48"/>
    <mergeCell ref="B45:E45"/>
    <mergeCell ref="F45:J45"/>
    <mergeCell ref="L45:M45"/>
    <mergeCell ref="N45:O45"/>
    <mergeCell ref="B46:E46"/>
    <mergeCell ref="F46:J46"/>
    <mergeCell ref="L46:M46"/>
    <mergeCell ref="N46:O46"/>
    <mergeCell ref="B43:E43"/>
    <mergeCell ref="F43:J43"/>
    <mergeCell ref="L43:M43"/>
    <mergeCell ref="N43:O43"/>
    <mergeCell ref="B44:E44"/>
    <mergeCell ref="F44:J44"/>
    <mergeCell ref="L44:M44"/>
    <mergeCell ref="N44:O44"/>
    <mergeCell ref="B41:E41"/>
    <mergeCell ref="F41:J41"/>
    <mergeCell ref="L41:M41"/>
    <mergeCell ref="N41:O41"/>
    <mergeCell ref="B42:E42"/>
    <mergeCell ref="F42:J42"/>
    <mergeCell ref="L42:M42"/>
    <mergeCell ref="N42:O42"/>
    <mergeCell ref="B39:E39"/>
    <mergeCell ref="F39:J39"/>
    <mergeCell ref="L39:M39"/>
    <mergeCell ref="N39:O39"/>
    <mergeCell ref="B40:E40"/>
    <mergeCell ref="F40:J40"/>
    <mergeCell ref="L40:M40"/>
    <mergeCell ref="N40:O40"/>
    <mergeCell ref="B37:E37"/>
    <mergeCell ref="F37:J37"/>
    <mergeCell ref="L37:M37"/>
    <mergeCell ref="N37:O37"/>
    <mergeCell ref="B38:E38"/>
    <mergeCell ref="F38:J38"/>
    <mergeCell ref="L38:M38"/>
    <mergeCell ref="N38:O38"/>
    <mergeCell ref="B35:E35"/>
    <mergeCell ref="F35:J35"/>
    <mergeCell ref="L35:M35"/>
    <mergeCell ref="N35:O35"/>
    <mergeCell ref="B36:E36"/>
    <mergeCell ref="F36:J36"/>
    <mergeCell ref="L36:M36"/>
    <mergeCell ref="N36:O36"/>
    <mergeCell ref="B33:E33"/>
    <mergeCell ref="F33:J33"/>
    <mergeCell ref="L33:M33"/>
    <mergeCell ref="N33:O33"/>
    <mergeCell ref="B34:E34"/>
    <mergeCell ref="F34:J34"/>
    <mergeCell ref="L34:M34"/>
    <mergeCell ref="N34:O34"/>
    <mergeCell ref="B31:E31"/>
    <mergeCell ref="F31:J31"/>
    <mergeCell ref="L31:M31"/>
    <mergeCell ref="N31:O31"/>
    <mergeCell ref="B32:E32"/>
    <mergeCell ref="F32:J32"/>
    <mergeCell ref="L32:M32"/>
    <mergeCell ref="N32:O32"/>
    <mergeCell ref="B29:E29"/>
    <mergeCell ref="F29:J29"/>
    <mergeCell ref="L29:M29"/>
    <mergeCell ref="N29:O29"/>
    <mergeCell ref="B30:E30"/>
    <mergeCell ref="F30:J30"/>
    <mergeCell ref="L30:M30"/>
    <mergeCell ref="N30:O30"/>
    <mergeCell ref="B27:E27"/>
    <mergeCell ref="F27:J27"/>
    <mergeCell ref="L27:M27"/>
    <mergeCell ref="N27:O27"/>
    <mergeCell ref="B28:E28"/>
    <mergeCell ref="F28:J28"/>
    <mergeCell ref="L28:M28"/>
    <mergeCell ref="N28:O28"/>
    <mergeCell ref="B25:E25"/>
    <mergeCell ref="F25:J25"/>
    <mergeCell ref="L25:M25"/>
    <mergeCell ref="N25:O25"/>
    <mergeCell ref="B26:E26"/>
    <mergeCell ref="F26:J26"/>
    <mergeCell ref="L26:M26"/>
    <mergeCell ref="N26:O26"/>
    <mergeCell ref="B23:E23"/>
    <mergeCell ref="F23:J23"/>
    <mergeCell ref="L23:M23"/>
    <mergeCell ref="N23:O23"/>
    <mergeCell ref="B24:E24"/>
    <mergeCell ref="F24:J24"/>
    <mergeCell ref="L24:M24"/>
    <mergeCell ref="N24:O24"/>
    <mergeCell ref="B21:E21"/>
    <mergeCell ref="F21:J21"/>
    <mergeCell ref="L21:M21"/>
    <mergeCell ref="N21:O21"/>
    <mergeCell ref="B22:E22"/>
    <mergeCell ref="F22:J22"/>
    <mergeCell ref="L22:M22"/>
    <mergeCell ref="N22:O22"/>
    <mergeCell ref="B19:E19"/>
    <mergeCell ref="F19:J19"/>
    <mergeCell ref="L19:M19"/>
    <mergeCell ref="N19:O19"/>
    <mergeCell ref="B20:E20"/>
    <mergeCell ref="F20:J20"/>
    <mergeCell ref="L20:M20"/>
    <mergeCell ref="N20:O20"/>
    <mergeCell ref="B17:E17"/>
    <mergeCell ref="F17:J17"/>
    <mergeCell ref="L17:M17"/>
    <mergeCell ref="N17:O17"/>
    <mergeCell ref="B18:E18"/>
    <mergeCell ref="F18:J18"/>
    <mergeCell ref="L18:M18"/>
    <mergeCell ref="N18:O18"/>
    <mergeCell ref="F12:J12"/>
    <mergeCell ref="L12:M12"/>
    <mergeCell ref="N12:O12"/>
    <mergeCell ref="N9:O9"/>
    <mergeCell ref="B15:E15"/>
    <mergeCell ref="F15:J15"/>
    <mergeCell ref="L15:M15"/>
    <mergeCell ref="N15:O15"/>
    <mergeCell ref="B16:E16"/>
    <mergeCell ref="F16:J16"/>
    <mergeCell ref="L16:M16"/>
    <mergeCell ref="N16:O16"/>
    <mergeCell ref="B13:E13"/>
    <mergeCell ref="F13:J13"/>
    <mergeCell ref="L13:M13"/>
    <mergeCell ref="N13:O13"/>
    <mergeCell ref="B14:E14"/>
    <mergeCell ref="F14:J14"/>
    <mergeCell ref="L14:M14"/>
    <mergeCell ref="N14:O14"/>
    <mergeCell ref="M7:N7"/>
    <mergeCell ref="L8:M8"/>
    <mergeCell ref="N8:O8"/>
    <mergeCell ref="N75:O75"/>
    <mergeCell ref="A3:B3"/>
    <mergeCell ref="C3:L4"/>
    <mergeCell ref="A4:B4"/>
    <mergeCell ref="M4:O4"/>
    <mergeCell ref="A5:B5"/>
    <mergeCell ref="M5:O6"/>
    <mergeCell ref="B8:E8"/>
    <mergeCell ref="B9:E9"/>
    <mergeCell ref="F8:J8"/>
    <mergeCell ref="F9:J9"/>
    <mergeCell ref="B10:E10"/>
    <mergeCell ref="F10:J10"/>
    <mergeCell ref="L10:M10"/>
    <mergeCell ref="N10:O10"/>
    <mergeCell ref="L9:M9"/>
    <mergeCell ref="B11:E11"/>
    <mergeCell ref="F11:J11"/>
    <mergeCell ref="L11:M11"/>
    <mergeCell ref="N11:O11"/>
    <mergeCell ref="B12:E12"/>
  </mergeCells>
  <hyperlinks>
    <hyperlink ref="B71:J71" r:id="rId1" display="MDOT's Blue Book Service"/>
  </hyperlinks>
  <pageMargins left="0.7" right="0.7" top="0.75" bottom="0.75" header="0.3" footer="0.3"/>
  <pageSetup scale="57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2:P75"/>
  <sheetViews>
    <sheetView topLeftCell="A61" workbookViewId="0">
      <selection activeCell="R13" sqref="R13"/>
    </sheetView>
  </sheetViews>
  <sheetFormatPr defaultRowHeight="15" x14ac:dyDescent="0.25"/>
  <cols>
    <col min="1" max="1" width="11.7109375" customWidth="1"/>
    <col min="2" max="2" width="15.28515625" customWidth="1"/>
    <col min="11" max="11" width="11.140625" customWidth="1"/>
  </cols>
  <sheetData>
    <row r="2" spans="1:16" x14ac:dyDescent="0.25">
      <c r="A2" t="s">
        <v>62</v>
      </c>
      <c r="B2">
        <f>Summary!H8</f>
        <v>0</v>
      </c>
    </row>
    <row r="3" spans="1:16" ht="15.75" thickBot="1" x14ac:dyDescent="0.3">
      <c r="A3" s="199" t="s">
        <v>0</v>
      </c>
      <c r="B3" s="200"/>
      <c r="C3" s="201" t="s">
        <v>59</v>
      </c>
      <c r="D3" s="202"/>
      <c r="E3" s="202"/>
      <c r="F3" s="202"/>
      <c r="G3" s="202"/>
      <c r="H3" s="202"/>
      <c r="I3" s="202"/>
      <c r="J3" s="202"/>
      <c r="K3" s="202"/>
      <c r="L3" s="202"/>
      <c r="M3" s="7"/>
      <c r="N3" s="7"/>
      <c r="O3" s="2" t="s">
        <v>67</v>
      </c>
    </row>
    <row r="4" spans="1:16" x14ac:dyDescent="0.25">
      <c r="A4" s="200" t="s">
        <v>19</v>
      </c>
      <c r="B4" s="200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3" t="str">
        <f>Summary!$N$4</f>
        <v>WEEK ENDING</v>
      </c>
      <c r="N4" s="204"/>
      <c r="O4" s="205"/>
    </row>
    <row r="5" spans="1:16" x14ac:dyDescent="0.25">
      <c r="A5" s="200" t="s">
        <v>78</v>
      </c>
      <c r="B5" s="200"/>
      <c r="M5" s="206"/>
      <c r="N5" s="207"/>
      <c r="O5" s="208"/>
    </row>
    <row r="6" spans="1:16" ht="15.75" thickBot="1" x14ac:dyDescent="0.3">
      <c r="M6" s="209"/>
      <c r="N6" s="210"/>
      <c r="O6" s="211"/>
    </row>
    <row r="7" spans="1:16" x14ac:dyDescent="0.25">
      <c r="D7" s="6"/>
      <c r="E7" s="1"/>
      <c r="F7" s="1"/>
      <c r="G7" s="1"/>
      <c r="H7" s="1"/>
      <c r="I7" s="1"/>
      <c r="J7" s="1"/>
      <c r="K7" s="6"/>
      <c r="L7" s="1"/>
      <c r="M7" s="193" t="s">
        <v>20</v>
      </c>
      <c r="N7" s="194"/>
      <c r="O7" s="62">
        <f>Summary!$N$8</f>
        <v>0</v>
      </c>
    </row>
    <row r="8" spans="1:16" ht="45" x14ac:dyDescent="0.25">
      <c r="A8" s="3" t="s">
        <v>29</v>
      </c>
      <c r="B8" s="212" t="s">
        <v>45</v>
      </c>
      <c r="C8" s="213"/>
      <c r="D8" s="213"/>
      <c r="E8" s="214"/>
      <c r="F8" s="195" t="s">
        <v>44</v>
      </c>
      <c r="G8" s="195"/>
      <c r="H8" s="196"/>
      <c r="I8" s="197"/>
      <c r="J8" s="197"/>
      <c r="K8" s="3" t="s">
        <v>32</v>
      </c>
      <c r="L8" s="195" t="s">
        <v>33</v>
      </c>
      <c r="M8" s="196"/>
      <c r="N8" s="56" t="s">
        <v>61</v>
      </c>
      <c r="O8" s="59"/>
      <c r="P8" s="60"/>
    </row>
    <row r="9" spans="1:16" x14ac:dyDescent="0.25">
      <c r="A9" s="8"/>
      <c r="B9" s="233"/>
      <c r="C9" s="234"/>
      <c r="D9" s="234"/>
      <c r="E9" s="235"/>
      <c r="F9" s="233"/>
      <c r="G9" s="234"/>
      <c r="H9" s="234"/>
      <c r="I9" s="234"/>
      <c r="J9" s="235"/>
      <c r="K9" s="9"/>
      <c r="L9" s="236"/>
      <c r="M9" s="237"/>
      <c r="N9" s="57"/>
      <c r="O9" s="55"/>
      <c r="P9" s="60"/>
    </row>
    <row r="10" spans="1:16" x14ac:dyDescent="0.25">
      <c r="A10" s="8"/>
      <c r="B10" s="233"/>
      <c r="C10" s="234"/>
      <c r="D10" s="234"/>
      <c r="E10" s="235"/>
      <c r="F10" s="233"/>
      <c r="G10" s="234"/>
      <c r="H10" s="234"/>
      <c r="I10" s="234"/>
      <c r="J10" s="235"/>
      <c r="K10" s="9"/>
      <c r="L10" s="236"/>
      <c r="M10" s="237"/>
      <c r="N10" s="57"/>
      <c r="O10" s="55"/>
      <c r="P10" s="60"/>
    </row>
    <row r="11" spans="1:16" x14ac:dyDescent="0.25">
      <c r="A11" s="8"/>
      <c r="B11" s="233"/>
      <c r="C11" s="234"/>
      <c r="D11" s="234"/>
      <c r="E11" s="235"/>
      <c r="F11" s="233"/>
      <c r="G11" s="234"/>
      <c r="H11" s="234"/>
      <c r="I11" s="234"/>
      <c r="J11" s="235"/>
      <c r="K11" s="9"/>
      <c r="L11" s="236"/>
      <c r="M11" s="237"/>
      <c r="N11" s="57"/>
      <c r="O11" s="55"/>
      <c r="P11" s="60"/>
    </row>
    <row r="12" spans="1:16" x14ac:dyDescent="0.25">
      <c r="A12" s="8"/>
      <c r="B12" s="233"/>
      <c r="C12" s="234"/>
      <c r="D12" s="234"/>
      <c r="E12" s="235"/>
      <c r="F12" s="233"/>
      <c r="G12" s="234"/>
      <c r="H12" s="234"/>
      <c r="I12" s="234"/>
      <c r="J12" s="235"/>
      <c r="K12" s="9"/>
      <c r="L12" s="236"/>
      <c r="M12" s="237"/>
      <c r="N12" s="57"/>
      <c r="O12" s="55"/>
      <c r="P12" s="60"/>
    </row>
    <row r="13" spans="1:16" x14ac:dyDescent="0.25">
      <c r="A13" s="12"/>
      <c r="B13" s="215"/>
      <c r="C13" s="216"/>
      <c r="D13" s="216"/>
      <c r="E13" s="217"/>
      <c r="F13" s="215"/>
      <c r="G13" s="216"/>
      <c r="H13" s="216"/>
      <c r="I13" s="216"/>
      <c r="J13" s="217"/>
      <c r="K13" s="14"/>
      <c r="L13" s="218"/>
      <c r="M13" s="219"/>
      <c r="N13" s="58"/>
      <c r="O13" s="61"/>
      <c r="P13" s="60"/>
    </row>
    <row r="14" spans="1:16" x14ac:dyDescent="0.25">
      <c r="A14" s="12"/>
      <c r="B14" s="215"/>
      <c r="C14" s="216"/>
      <c r="D14" s="216"/>
      <c r="E14" s="217"/>
      <c r="F14" s="215"/>
      <c r="G14" s="216"/>
      <c r="H14" s="216"/>
      <c r="I14" s="216"/>
      <c r="J14" s="217"/>
      <c r="K14" s="14"/>
      <c r="L14" s="218"/>
      <c r="M14" s="219"/>
      <c r="N14" s="58"/>
      <c r="O14" s="61"/>
      <c r="P14" s="60"/>
    </row>
    <row r="15" spans="1:16" x14ac:dyDescent="0.25">
      <c r="A15" s="13"/>
      <c r="B15" s="215"/>
      <c r="C15" s="216"/>
      <c r="D15" s="216"/>
      <c r="E15" s="217"/>
      <c r="F15" s="215"/>
      <c r="G15" s="216"/>
      <c r="H15" s="216"/>
      <c r="I15" s="216"/>
      <c r="J15" s="217"/>
      <c r="K15" s="10"/>
      <c r="L15" s="222"/>
      <c r="M15" s="223"/>
      <c r="N15" s="58"/>
      <c r="O15" s="61"/>
      <c r="P15" s="60"/>
    </row>
    <row r="16" spans="1:16" x14ac:dyDescent="0.25">
      <c r="A16" s="13"/>
      <c r="B16" s="215"/>
      <c r="C16" s="216"/>
      <c r="D16" s="216"/>
      <c r="E16" s="217"/>
      <c r="F16" s="215"/>
      <c r="G16" s="216"/>
      <c r="H16" s="216"/>
      <c r="I16" s="216"/>
      <c r="J16" s="217"/>
      <c r="K16" s="10"/>
      <c r="L16" s="222"/>
      <c r="M16" s="223"/>
      <c r="N16" s="58"/>
      <c r="O16" s="61"/>
      <c r="P16" s="60"/>
    </row>
    <row r="17" spans="1:16" x14ac:dyDescent="0.25">
      <c r="A17" s="13"/>
      <c r="B17" s="215"/>
      <c r="C17" s="216"/>
      <c r="D17" s="216"/>
      <c r="E17" s="217"/>
      <c r="F17" s="215"/>
      <c r="G17" s="216"/>
      <c r="H17" s="216"/>
      <c r="I17" s="216"/>
      <c r="J17" s="217"/>
      <c r="K17" s="10"/>
      <c r="L17" s="222"/>
      <c r="M17" s="223"/>
      <c r="N17" s="58"/>
      <c r="O17" s="61"/>
      <c r="P17" s="60"/>
    </row>
    <row r="18" spans="1:16" x14ac:dyDescent="0.25">
      <c r="A18" s="13"/>
      <c r="B18" s="215"/>
      <c r="C18" s="216"/>
      <c r="D18" s="216"/>
      <c r="E18" s="217"/>
      <c r="F18" s="215"/>
      <c r="G18" s="216"/>
      <c r="H18" s="216"/>
      <c r="I18" s="216"/>
      <c r="J18" s="217"/>
      <c r="K18" s="10"/>
      <c r="L18" s="222"/>
      <c r="M18" s="223"/>
      <c r="N18" s="58"/>
      <c r="O18" s="61"/>
      <c r="P18" s="60"/>
    </row>
    <row r="19" spans="1:16" x14ac:dyDescent="0.25">
      <c r="A19" s="13"/>
      <c r="B19" s="215"/>
      <c r="C19" s="216"/>
      <c r="D19" s="216"/>
      <c r="E19" s="217"/>
      <c r="F19" s="215"/>
      <c r="G19" s="216"/>
      <c r="H19" s="216"/>
      <c r="I19" s="216"/>
      <c r="J19" s="217"/>
      <c r="K19" s="10"/>
      <c r="L19" s="222"/>
      <c r="M19" s="223"/>
      <c r="N19" s="58"/>
      <c r="O19" s="61"/>
      <c r="P19" s="60"/>
    </row>
    <row r="20" spans="1:16" x14ac:dyDescent="0.25">
      <c r="A20" s="13"/>
      <c r="B20" s="215"/>
      <c r="C20" s="216"/>
      <c r="D20" s="216"/>
      <c r="E20" s="217"/>
      <c r="F20" s="215"/>
      <c r="G20" s="216"/>
      <c r="H20" s="216"/>
      <c r="I20" s="216"/>
      <c r="J20" s="217"/>
      <c r="K20" s="10"/>
      <c r="L20" s="222"/>
      <c r="M20" s="223"/>
      <c r="N20" s="58"/>
      <c r="O20" s="61"/>
      <c r="P20" s="60"/>
    </row>
    <row r="21" spans="1:16" x14ac:dyDescent="0.25">
      <c r="A21" s="13"/>
      <c r="B21" s="215"/>
      <c r="C21" s="216"/>
      <c r="D21" s="216"/>
      <c r="E21" s="217"/>
      <c r="F21" s="215"/>
      <c r="G21" s="216"/>
      <c r="H21" s="216"/>
      <c r="I21" s="216"/>
      <c r="J21" s="217"/>
      <c r="K21" s="10"/>
      <c r="L21" s="222"/>
      <c r="M21" s="223"/>
      <c r="N21" s="58"/>
      <c r="O21" s="61"/>
      <c r="P21" s="60"/>
    </row>
    <row r="22" spans="1:16" x14ac:dyDescent="0.25">
      <c r="A22" s="13"/>
      <c r="B22" s="215"/>
      <c r="C22" s="216"/>
      <c r="D22" s="216"/>
      <c r="E22" s="217"/>
      <c r="F22" s="215"/>
      <c r="G22" s="216"/>
      <c r="H22" s="216"/>
      <c r="I22" s="216"/>
      <c r="J22" s="217"/>
      <c r="K22" s="10"/>
      <c r="L22" s="222"/>
      <c r="M22" s="223"/>
      <c r="N22" s="58"/>
      <c r="O22" s="61"/>
      <c r="P22" s="60"/>
    </row>
    <row r="23" spans="1:16" x14ac:dyDescent="0.25">
      <c r="A23" s="13"/>
      <c r="B23" s="215"/>
      <c r="C23" s="216"/>
      <c r="D23" s="216"/>
      <c r="E23" s="217"/>
      <c r="F23" s="215"/>
      <c r="G23" s="216"/>
      <c r="H23" s="216"/>
      <c r="I23" s="216"/>
      <c r="J23" s="217"/>
      <c r="K23" s="10"/>
      <c r="L23" s="222"/>
      <c r="M23" s="223"/>
      <c r="N23" s="58"/>
      <c r="O23" s="61"/>
      <c r="P23" s="60"/>
    </row>
    <row r="24" spans="1:16" x14ac:dyDescent="0.25">
      <c r="A24" s="13"/>
      <c r="B24" s="215"/>
      <c r="C24" s="216"/>
      <c r="D24" s="216"/>
      <c r="E24" s="217"/>
      <c r="F24" s="215"/>
      <c r="G24" s="216"/>
      <c r="H24" s="216"/>
      <c r="I24" s="216"/>
      <c r="J24" s="217"/>
      <c r="K24" s="10"/>
      <c r="L24" s="222"/>
      <c r="M24" s="223"/>
      <c r="N24" s="58"/>
      <c r="O24" s="61"/>
      <c r="P24" s="60"/>
    </row>
    <row r="25" spans="1:16" x14ac:dyDescent="0.25">
      <c r="A25" s="13"/>
      <c r="B25" s="215"/>
      <c r="C25" s="216"/>
      <c r="D25" s="216"/>
      <c r="E25" s="217"/>
      <c r="F25" s="215"/>
      <c r="G25" s="216"/>
      <c r="H25" s="216"/>
      <c r="I25" s="216"/>
      <c r="J25" s="217"/>
      <c r="K25" s="10"/>
      <c r="L25" s="222"/>
      <c r="M25" s="223"/>
      <c r="N25" s="58"/>
      <c r="O25" s="61"/>
      <c r="P25" s="60"/>
    </row>
    <row r="26" spans="1:16" x14ac:dyDescent="0.25">
      <c r="A26" s="13"/>
      <c r="B26" s="215"/>
      <c r="C26" s="216"/>
      <c r="D26" s="216"/>
      <c r="E26" s="217"/>
      <c r="F26" s="215"/>
      <c r="G26" s="216"/>
      <c r="H26" s="216"/>
      <c r="I26" s="216"/>
      <c r="J26" s="217"/>
      <c r="K26" s="10"/>
      <c r="L26" s="222"/>
      <c r="M26" s="223"/>
      <c r="N26" s="58"/>
      <c r="O26" s="61"/>
      <c r="P26" s="60"/>
    </row>
    <row r="27" spans="1:16" x14ac:dyDescent="0.25">
      <c r="A27" s="13"/>
      <c r="B27" s="215"/>
      <c r="C27" s="216"/>
      <c r="D27" s="216"/>
      <c r="E27" s="217"/>
      <c r="F27" s="215"/>
      <c r="G27" s="216"/>
      <c r="H27" s="216"/>
      <c r="I27" s="216"/>
      <c r="J27" s="217"/>
      <c r="K27" s="10"/>
      <c r="L27" s="222"/>
      <c r="M27" s="223"/>
      <c r="N27" s="58"/>
      <c r="O27" s="61"/>
      <c r="P27" s="60"/>
    </row>
    <row r="28" spans="1:16" x14ac:dyDescent="0.25">
      <c r="A28" s="13"/>
      <c r="B28" s="215"/>
      <c r="C28" s="216"/>
      <c r="D28" s="216"/>
      <c r="E28" s="217"/>
      <c r="F28" s="215"/>
      <c r="G28" s="216"/>
      <c r="H28" s="216"/>
      <c r="I28" s="216"/>
      <c r="J28" s="217"/>
      <c r="K28" s="10"/>
      <c r="L28" s="222"/>
      <c r="M28" s="223"/>
      <c r="N28" s="58"/>
      <c r="O28" s="61"/>
      <c r="P28" s="60"/>
    </row>
    <row r="29" spans="1:16" x14ac:dyDescent="0.25">
      <c r="A29" s="13"/>
      <c r="B29" s="215"/>
      <c r="C29" s="216"/>
      <c r="D29" s="216"/>
      <c r="E29" s="217"/>
      <c r="F29" s="215"/>
      <c r="G29" s="216"/>
      <c r="H29" s="216"/>
      <c r="I29" s="216"/>
      <c r="J29" s="217"/>
      <c r="K29" s="10"/>
      <c r="L29" s="222"/>
      <c r="M29" s="223"/>
      <c r="N29" s="58"/>
      <c r="O29" s="61"/>
      <c r="P29" s="60"/>
    </row>
    <row r="30" spans="1:16" x14ac:dyDescent="0.25">
      <c r="A30" s="13"/>
      <c r="B30" s="215"/>
      <c r="C30" s="216"/>
      <c r="D30" s="216"/>
      <c r="E30" s="217"/>
      <c r="F30" s="215"/>
      <c r="G30" s="216"/>
      <c r="H30" s="216"/>
      <c r="I30" s="216"/>
      <c r="J30" s="217"/>
      <c r="K30" s="10"/>
      <c r="L30" s="222"/>
      <c r="M30" s="223"/>
      <c r="N30" s="58"/>
      <c r="O30" s="61"/>
      <c r="P30" s="60"/>
    </row>
    <row r="31" spans="1:16" x14ac:dyDescent="0.25">
      <c r="A31" s="13"/>
      <c r="B31" s="215"/>
      <c r="C31" s="216"/>
      <c r="D31" s="216"/>
      <c r="E31" s="217"/>
      <c r="F31" s="215"/>
      <c r="G31" s="216"/>
      <c r="H31" s="216"/>
      <c r="I31" s="216"/>
      <c r="J31" s="217"/>
      <c r="K31" s="10"/>
      <c r="L31" s="222"/>
      <c r="M31" s="223"/>
      <c r="N31" s="58"/>
      <c r="O31" s="61"/>
      <c r="P31" s="60"/>
    </row>
    <row r="32" spans="1:16" x14ac:dyDescent="0.25">
      <c r="A32" s="13"/>
      <c r="B32" s="215"/>
      <c r="C32" s="216"/>
      <c r="D32" s="216"/>
      <c r="E32" s="217"/>
      <c r="F32" s="215"/>
      <c r="G32" s="216"/>
      <c r="H32" s="216"/>
      <c r="I32" s="216"/>
      <c r="J32" s="217"/>
      <c r="K32" s="10"/>
      <c r="L32" s="222"/>
      <c r="M32" s="223"/>
      <c r="N32" s="58"/>
      <c r="O32" s="61"/>
      <c r="P32" s="60"/>
    </row>
    <row r="33" spans="1:16" x14ac:dyDescent="0.25">
      <c r="A33" s="13"/>
      <c r="B33" s="215"/>
      <c r="C33" s="216"/>
      <c r="D33" s="216"/>
      <c r="E33" s="217"/>
      <c r="F33" s="215"/>
      <c r="G33" s="216"/>
      <c r="H33" s="216"/>
      <c r="I33" s="216"/>
      <c r="J33" s="217"/>
      <c r="K33" s="10"/>
      <c r="L33" s="222"/>
      <c r="M33" s="223"/>
      <c r="N33" s="58"/>
      <c r="O33" s="61"/>
      <c r="P33" s="60"/>
    </row>
    <row r="34" spans="1:16" x14ac:dyDescent="0.25">
      <c r="A34" s="13"/>
      <c r="B34" s="215"/>
      <c r="C34" s="216"/>
      <c r="D34" s="216"/>
      <c r="E34" s="217"/>
      <c r="F34" s="215"/>
      <c r="G34" s="216"/>
      <c r="H34" s="216"/>
      <c r="I34" s="216"/>
      <c r="J34" s="217"/>
      <c r="K34" s="10"/>
      <c r="L34" s="222"/>
      <c r="M34" s="223"/>
      <c r="N34" s="58"/>
      <c r="O34" s="61"/>
      <c r="P34" s="60"/>
    </row>
    <row r="35" spans="1:16" x14ac:dyDescent="0.25">
      <c r="A35" s="13"/>
      <c r="B35" s="215"/>
      <c r="C35" s="216"/>
      <c r="D35" s="216"/>
      <c r="E35" s="217"/>
      <c r="F35" s="215"/>
      <c r="G35" s="216"/>
      <c r="H35" s="216"/>
      <c r="I35" s="216"/>
      <c r="J35" s="217"/>
      <c r="K35" s="10"/>
      <c r="L35" s="222"/>
      <c r="M35" s="223"/>
      <c r="N35" s="58"/>
      <c r="O35" s="61"/>
      <c r="P35" s="60"/>
    </row>
    <row r="36" spans="1:16" x14ac:dyDescent="0.25">
      <c r="A36" s="13"/>
      <c r="B36" s="215"/>
      <c r="C36" s="216"/>
      <c r="D36" s="216"/>
      <c r="E36" s="217"/>
      <c r="F36" s="215"/>
      <c r="G36" s="216"/>
      <c r="H36" s="216"/>
      <c r="I36" s="216"/>
      <c r="J36" s="217"/>
      <c r="K36" s="10"/>
      <c r="L36" s="222"/>
      <c r="M36" s="223"/>
      <c r="N36" s="58"/>
      <c r="O36" s="61"/>
      <c r="P36" s="60"/>
    </row>
    <row r="37" spans="1:16" x14ac:dyDescent="0.25">
      <c r="A37" s="13"/>
      <c r="B37" s="215"/>
      <c r="C37" s="216"/>
      <c r="D37" s="216"/>
      <c r="E37" s="217"/>
      <c r="F37" s="215"/>
      <c r="G37" s="216"/>
      <c r="H37" s="216"/>
      <c r="I37" s="216"/>
      <c r="J37" s="217"/>
      <c r="K37" s="10"/>
      <c r="L37" s="222"/>
      <c r="M37" s="223"/>
      <c r="N37" s="58"/>
      <c r="O37" s="61"/>
      <c r="P37" s="60"/>
    </row>
    <row r="38" spans="1:16" x14ac:dyDescent="0.25">
      <c r="A38" s="13"/>
      <c r="B38" s="215"/>
      <c r="C38" s="216"/>
      <c r="D38" s="216"/>
      <c r="E38" s="217"/>
      <c r="F38" s="215"/>
      <c r="G38" s="216"/>
      <c r="H38" s="216"/>
      <c r="I38" s="216"/>
      <c r="J38" s="217"/>
      <c r="K38" s="10"/>
      <c r="L38" s="222"/>
      <c r="M38" s="223"/>
      <c r="N38" s="58"/>
      <c r="O38" s="61"/>
      <c r="P38" s="60"/>
    </row>
    <row r="39" spans="1:16" x14ac:dyDescent="0.25">
      <c r="A39" s="13"/>
      <c r="B39" s="215"/>
      <c r="C39" s="216"/>
      <c r="D39" s="216"/>
      <c r="E39" s="217"/>
      <c r="F39" s="215"/>
      <c r="G39" s="216"/>
      <c r="H39" s="216"/>
      <c r="I39" s="216"/>
      <c r="J39" s="217"/>
      <c r="K39" s="10"/>
      <c r="L39" s="222"/>
      <c r="M39" s="223"/>
      <c r="N39" s="58"/>
      <c r="O39" s="61"/>
      <c r="P39" s="60"/>
    </row>
    <row r="40" spans="1:16" x14ac:dyDescent="0.25">
      <c r="A40" s="13"/>
      <c r="B40" s="215"/>
      <c r="C40" s="216"/>
      <c r="D40" s="216"/>
      <c r="E40" s="217"/>
      <c r="F40" s="215"/>
      <c r="G40" s="216"/>
      <c r="H40" s="216"/>
      <c r="I40" s="216"/>
      <c r="J40" s="217"/>
      <c r="K40" s="10"/>
      <c r="L40" s="222"/>
      <c r="M40" s="223"/>
      <c r="N40" s="58"/>
      <c r="O40" s="61"/>
      <c r="P40" s="60"/>
    </row>
    <row r="41" spans="1:16" x14ac:dyDescent="0.25">
      <c r="A41" s="13"/>
      <c r="B41" s="215"/>
      <c r="C41" s="216"/>
      <c r="D41" s="216"/>
      <c r="E41" s="217"/>
      <c r="F41" s="215"/>
      <c r="G41" s="216"/>
      <c r="H41" s="216"/>
      <c r="I41" s="216"/>
      <c r="J41" s="217"/>
      <c r="K41" s="10"/>
      <c r="L41" s="222"/>
      <c r="M41" s="223"/>
      <c r="N41" s="58"/>
      <c r="O41" s="61"/>
      <c r="P41" s="60"/>
    </row>
    <row r="42" spans="1:16" x14ac:dyDescent="0.25">
      <c r="A42" s="13"/>
      <c r="B42" s="215"/>
      <c r="C42" s="216"/>
      <c r="D42" s="216"/>
      <c r="E42" s="217"/>
      <c r="F42" s="215"/>
      <c r="G42" s="216"/>
      <c r="H42" s="216"/>
      <c r="I42" s="216"/>
      <c r="J42" s="217"/>
      <c r="K42" s="10"/>
      <c r="L42" s="222"/>
      <c r="M42" s="223"/>
      <c r="N42" s="58"/>
      <c r="O42" s="61"/>
      <c r="P42" s="60"/>
    </row>
    <row r="43" spans="1:16" x14ac:dyDescent="0.25">
      <c r="A43" s="13"/>
      <c r="B43" s="215"/>
      <c r="C43" s="216"/>
      <c r="D43" s="216"/>
      <c r="E43" s="217"/>
      <c r="F43" s="215"/>
      <c r="G43" s="216"/>
      <c r="H43" s="216"/>
      <c r="I43" s="216"/>
      <c r="J43" s="217"/>
      <c r="K43" s="10"/>
      <c r="L43" s="222"/>
      <c r="M43" s="223"/>
      <c r="N43" s="58"/>
      <c r="O43" s="61"/>
      <c r="P43" s="60"/>
    </row>
    <row r="44" spans="1:16" x14ac:dyDescent="0.25">
      <c r="A44" s="13"/>
      <c r="B44" s="215"/>
      <c r="C44" s="216"/>
      <c r="D44" s="216"/>
      <c r="E44" s="217"/>
      <c r="F44" s="215"/>
      <c r="G44" s="216"/>
      <c r="H44" s="216"/>
      <c r="I44" s="216"/>
      <c r="J44" s="217"/>
      <c r="K44" s="10"/>
      <c r="L44" s="222"/>
      <c r="M44" s="223"/>
      <c r="N44" s="58"/>
      <c r="O44" s="61"/>
      <c r="P44" s="60"/>
    </row>
    <row r="45" spans="1:16" x14ac:dyDescent="0.25">
      <c r="A45" s="13"/>
      <c r="B45" s="215"/>
      <c r="C45" s="216"/>
      <c r="D45" s="216"/>
      <c r="E45" s="217"/>
      <c r="F45" s="215"/>
      <c r="G45" s="216"/>
      <c r="H45" s="216"/>
      <c r="I45" s="216"/>
      <c r="J45" s="217"/>
      <c r="K45" s="10"/>
      <c r="L45" s="222"/>
      <c r="M45" s="223"/>
      <c r="N45" s="58"/>
      <c r="O45" s="61"/>
      <c r="P45" s="60"/>
    </row>
    <row r="46" spans="1:16" x14ac:dyDescent="0.25">
      <c r="A46" s="13"/>
      <c r="B46" s="215"/>
      <c r="C46" s="216"/>
      <c r="D46" s="216"/>
      <c r="E46" s="217"/>
      <c r="F46" s="215"/>
      <c r="G46" s="216"/>
      <c r="H46" s="216"/>
      <c r="I46" s="216"/>
      <c r="J46" s="217"/>
      <c r="K46" s="10"/>
      <c r="L46" s="222"/>
      <c r="M46" s="223"/>
      <c r="N46" s="58"/>
      <c r="O46" s="61"/>
      <c r="P46" s="60"/>
    </row>
    <row r="47" spans="1:16" x14ac:dyDescent="0.25">
      <c r="A47" s="13"/>
      <c r="B47" s="215"/>
      <c r="C47" s="216"/>
      <c r="D47" s="216"/>
      <c r="E47" s="217"/>
      <c r="F47" s="215"/>
      <c r="G47" s="216"/>
      <c r="H47" s="216"/>
      <c r="I47" s="216"/>
      <c r="J47" s="217"/>
      <c r="K47" s="10"/>
      <c r="L47" s="222"/>
      <c r="M47" s="223"/>
      <c r="N47" s="58"/>
      <c r="O47" s="61"/>
      <c r="P47" s="60"/>
    </row>
    <row r="48" spans="1:16" x14ac:dyDescent="0.25">
      <c r="A48" s="13"/>
      <c r="B48" s="215"/>
      <c r="C48" s="216"/>
      <c r="D48" s="216"/>
      <c r="E48" s="217"/>
      <c r="F48" s="215"/>
      <c r="G48" s="216"/>
      <c r="H48" s="216"/>
      <c r="I48" s="216"/>
      <c r="J48" s="217"/>
      <c r="K48" s="10"/>
      <c r="L48" s="222"/>
      <c r="M48" s="223"/>
      <c r="N48" s="58"/>
      <c r="O48" s="61"/>
      <c r="P48" s="60"/>
    </row>
    <row r="49" spans="1:16" x14ac:dyDescent="0.25">
      <c r="A49" s="13"/>
      <c r="B49" s="215"/>
      <c r="C49" s="216"/>
      <c r="D49" s="216"/>
      <c r="E49" s="217"/>
      <c r="F49" s="215"/>
      <c r="G49" s="216"/>
      <c r="H49" s="216"/>
      <c r="I49" s="216"/>
      <c r="J49" s="217"/>
      <c r="K49" s="10"/>
      <c r="L49" s="222"/>
      <c r="M49" s="223"/>
      <c r="N49" s="58"/>
      <c r="O49" s="61"/>
      <c r="P49" s="60"/>
    </row>
    <row r="50" spans="1:16" x14ac:dyDescent="0.25">
      <c r="A50" s="13"/>
      <c r="B50" s="215"/>
      <c r="C50" s="216"/>
      <c r="D50" s="216"/>
      <c r="E50" s="217"/>
      <c r="F50" s="215"/>
      <c r="G50" s="216"/>
      <c r="H50" s="216"/>
      <c r="I50" s="216"/>
      <c r="J50" s="217"/>
      <c r="K50" s="10"/>
      <c r="L50" s="222"/>
      <c r="M50" s="223"/>
      <c r="N50" s="58"/>
      <c r="O50" s="61"/>
      <c r="P50" s="60"/>
    </row>
    <row r="51" spans="1:16" x14ac:dyDescent="0.25">
      <c r="A51" s="13"/>
      <c r="B51" s="215"/>
      <c r="C51" s="216"/>
      <c r="D51" s="216"/>
      <c r="E51" s="217"/>
      <c r="F51" s="215"/>
      <c r="G51" s="216"/>
      <c r="H51" s="216"/>
      <c r="I51" s="216"/>
      <c r="J51" s="217"/>
      <c r="K51" s="10"/>
      <c r="L51" s="222"/>
      <c r="M51" s="223"/>
      <c r="N51" s="58"/>
      <c r="O51" s="61"/>
      <c r="P51" s="60"/>
    </row>
    <row r="52" spans="1:16" x14ac:dyDescent="0.25">
      <c r="A52" s="13"/>
      <c r="B52" s="215"/>
      <c r="C52" s="216"/>
      <c r="D52" s="216"/>
      <c r="E52" s="217"/>
      <c r="F52" s="215"/>
      <c r="G52" s="216"/>
      <c r="H52" s="216"/>
      <c r="I52" s="216"/>
      <c r="J52" s="217"/>
      <c r="K52" s="10"/>
      <c r="L52" s="222"/>
      <c r="M52" s="223"/>
      <c r="N52" s="58"/>
      <c r="O52" s="61"/>
      <c r="P52" s="60"/>
    </row>
    <row r="53" spans="1:16" x14ac:dyDescent="0.25">
      <c r="A53" s="13"/>
      <c r="B53" s="215"/>
      <c r="C53" s="216"/>
      <c r="D53" s="216"/>
      <c r="E53" s="217"/>
      <c r="F53" s="215"/>
      <c r="G53" s="216"/>
      <c r="H53" s="216"/>
      <c r="I53" s="216"/>
      <c r="J53" s="217"/>
      <c r="K53" s="10"/>
      <c r="L53" s="222"/>
      <c r="M53" s="223"/>
      <c r="N53" s="58"/>
      <c r="O53" s="61"/>
      <c r="P53" s="60"/>
    </row>
    <row r="54" spans="1:16" x14ac:dyDescent="0.25">
      <c r="A54" s="13"/>
      <c r="B54" s="215"/>
      <c r="C54" s="216"/>
      <c r="D54" s="216"/>
      <c r="E54" s="217"/>
      <c r="F54" s="215"/>
      <c r="G54" s="216"/>
      <c r="H54" s="216"/>
      <c r="I54" s="216"/>
      <c r="J54" s="217"/>
      <c r="K54" s="10"/>
      <c r="L54" s="222"/>
      <c r="M54" s="223"/>
      <c r="N54" s="58"/>
      <c r="O54" s="61"/>
      <c r="P54" s="60"/>
    </row>
    <row r="55" spans="1:16" x14ac:dyDescent="0.25">
      <c r="A55" s="13"/>
      <c r="B55" s="215"/>
      <c r="C55" s="216"/>
      <c r="D55" s="216"/>
      <c r="E55" s="217"/>
      <c r="F55" s="215"/>
      <c r="G55" s="216"/>
      <c r="H55" s="216"/>
      <c r="I55" s="216"/>
      <c r="J55" s="217"/>
      <c r="K55" s="10"/>
      <c r="L55" s="222"/>
      <c r="M55" s="223"/>
      <c r="N55" s="58"/>
      <c r="O55" s="61"/>
      <c r="P55" s="60"/>
    </row>
    <row r="56" spans="1:16" x14ac:dyDescent="0.25">
      <c r="A56" s="13"/>
      <c r="B56" s="215"/>
      <c r="C56" s="216"/>
      <c r="D56" s="216"/>
      <c r="E56" s="217"/>
      <c r="F56" s="215"/>
      <c r="G56" s="216"/>
      <c r="H56" s="216"/>
      <c r="I56" s="216"/>
      <c r="J56" s="217"/>
      <c r="K56" s="10"/>
      <c r="L56" s="222"/>
      <c r="M56" s="223"/>
      <c r="N56" s="58"/>
      <c r="O56" s="61"/>
      <c r="P56" s="60"/>
    </row>
    <row r="57" spans="1:16" x14ac:dyDescent="0.25">
      <c r="A57" s="13"/>
      <c r="B57" s="215"/>
      <c r="C57" s="216"/>
      <c r="D57" s="216"/>
      <c r="E57" s="217"/>
      <c r="F57" s="215"/>
      <c r="G57" s="216"/>
      <c r="H57" s="216"/>
      <c r="I57" s="216"/>
      <c r="J57" s="217"/>
      <c r="K57" s="10"/>
      <c r="L57" s="222"/>
      <c r="M57" s="223"/>
      <c r="N57" s="58"/>
      <c r="O57" s="61"/>
      <c r="P57" s="60"/>
    </row>
    <row r="58" spans="1:16" x14ac:dyDescent="0.25">
      <c r="A58" s="13"/>
      <c r="B58" s="215"/>
      <c r="C58" s="216"/>
      <c r="D58" s="216"/>
      <c r="E58" s="217"/>
      <c r="F58" s="215"/>
      <c r="G58" s="216"/>
      <c r="H58" s="216"/>
      <c r="I58" s="216"/>
      <c r="J58" s="217"/>
      <c r="K58" s="10"/>
      <c r="L58" s="222"/>
      <c r="M58" s="223"/>
      <c r="N58" s="58"/>
      <c r="O58" s="61"/>
      <c r="P58" s="60"/>
    </row>
    <row r="59" spans="1:16" x14ac:dyDescent="0.25">
      <c r="A59" s="13"/>
      <c r="B59" s="215"/>
      <c r="C59" s="216"/>
      <c r="D59" s="216"/>
      <c r="E59" s="217"/>
      <c r="F59" s="215"/>
      <c r="G59" s="216"/>
      <c r="H59" s="216"/>
      <c r="I59" s="216"/>
      <c r="J59" s="217"/>
      <c r="K59" s="10"/>
      <c r="L59" s="222"/>
      <c r="M59" s="223"/>
      <c r="N59" s="58"/>
      <c r="O59" s="61"/>
      <c r="P59" s="60"/>
    </row>
    <row r="60" spans="1:16" x14ac:dyDescent="0.25">
      <c r="A60" s="13"/>
      <c r="B60" s="215"/>
      <c r="C60" s="216"/>
      <c r="D60" s="216"/>
      <c r="E60" s="217"/>
      <c r="F60" s="215"/>
      <c r="G60" s="216"/>
      <c r="H60" s="216"/>
      <c r="I60" s="216"/>
      <c r="J60" s="217"/>
      <c r="K60" s="10"/>
      <c r="L60" s="222"/>
      <c r="M60" s="223"/>
      <c r="N60" s="58"/>
      <c r="O60" s="61"/>
      <c r="P60" s="60"/>
    </row>
    <row r="61" spans="1:16" x14ac:dyDescent="0.25">
      <c r="A61" s="13"/>
      <c r="B61" s="215"/>
      <c r="C61" s="216"/>
      <c r="D61" s="216"/>
      <c r="E61" s="217"/>
      <c r="F61" s="215"/>
      <c r="G61" s="216"/>
      <c r="H61" s="216"/>
      <c r="I61" s="216"/>
      <c r="J61" s="217"/>
      <c r="K61" s="10"/>
      <c r="L61" s="222"/>
      <c r="M61" s="223"/>
      <c r="N61" s="58"/>
      <c r="O61" s="61"/>
      <c r="P61" s="60"/>
    </row>
    <row r="62" spans="1:16" x14ac:dyDescent="0.25">
      <c r="A62" s="13"/>
      <c r="B62" s="215"/>
      <c r="C62" s="216"/>
      <c r="D62" s="216"/>
      <c r="E62" s="217"/>
      <c r="F62" s="215"/>
      <c r="G62" s="216"/>
      <c r="H62" s="216"/>
      <c r="I62" s="216"/>
      <c r="J62" s="217"/>
      <c r="K62" s="10"/>
      <c r="L62" s="222"/>
      <c r="M62" s="223"/>
      <c r="N62" s="58"/>
      <c r="O62" s="61"/>
      <c r="P62" s="60"/>
    </row>
    <row r="63" spans="1:16" x14ac:dyDescent="0.25">
      <c r="A63" s="13"/>
      <c r="B63" s="215"/>
      <c r="C63" s="216"/>
      <c r="D63" s="216"/>
      <c r="E63" s="217"/>
      <c r="F63" s="215"/>
      <c r="G63" s="216"/>
      <c r="H63" s="216"/>
      <c r="I63" s="216"/>
      <c r="J63" s="217"/>
      <c r="K63" s="10"/>
      <c r="L63" s="222"/>
      <c r="M63" s="223"/>
      <c r="N63" s="58"/>
      <c r="O63" s="61"/>
      <c r="P63" s="60"/>
    </row>
    <row r="64" spans="1:16" x14ac:dyDescent="0.25">
      <c r="A64" s="13"/>
      <c r="B64" s="215"/>
      <c r="C64" s="216"/>
      <c r="D64" s="216"/>
      <c r="E64" s="217"/>
      <c r="F64" s="215"/>
      <c r="G64" s="216"/>
      <c r="H64" s="216"/>
      <c r="I64" s="216"/>
      <c r="J64" s="217"/>
      <c r="K64" s="10"/>
      <c r="L64" s="222"/>
      <c r="M64" s="223"/>
      <c r="N64" s="58"/>
      <c r="O64" s="61"/>
      <c r="P64" s="60"/>
    </row>
    <row r="65" spans="1:16" x14ac:dyDescent="0.25">
      <c r="A65" s="13"/>
      <c r="B65" s="215"/>
      <c r="C65" s="216"/>
      <c r="D65" s="216"/>
      <c r="E65" s="217"/>
      <c r="F65" s="215"/>
      <c r="G65" s="216"/>
      <c r="H65" s="216"/>
      <c r="I65" s="216"/>
      <c r="J65" s="217"/>
      <c r="K65" s="10"/>
      <c r="L65" s="222"/>
      <c r="M65" s="223"/>
      <c r="N65" s="58"/>
      <c r="O65" s="61"/>
      <c r="P65" s="60"/>
    </row>
    <row r="66" spans="1:16" x14ac:dyDescent="0.25">
      <c r="A66" s="13"/>
      <c r="B66" s="215"/>
      <c r="C66" s="216"/>
      <c r="D66" s="216"/>
      <c r="E66" s="217"/>
      <c r="F66" s="215"/>
      <c r="G66" s="216"/>
      <c r="H66" s="216"/>
      <c r="I66" s="216"/>
      <c r="J66" s="217"/>
      <c r="K66" s="10"/>
      <c r="L66" s="222"/>
      <c r="M66" s="223"/>
      <c r="N66" s="58"/>
      <c r="O66" s="61"/>
      <c r="P66" s="60"/>
    </row>
    <row r="67" spans="1:16" x14ac:dyDescent="0.25">
      <c r="A67" s="13"/>
      <c r="B67" s="215"/>
      <c r="C67" s="216"/>
      <c r="D67" s="216"/>
      <c r="E67" s="217"/>
      <c r="F67" s="215"/>
      <c r="G67" s="216"/>
      <c r="H67" s="216"/>
      <c r="I67" s="216"/>
      <c r="J67" s="217"/>
      <c r="K67" s="10"/>
      <c r="L67" s="222"/>
      <c r="M67" s="223"/>
      <c r="N67" s="58"/>
      <c r="O67" s="61"/>
      <c r="P67" s="60"/>
    </row>
    <row r="68" spans="1:16" x14ac:dyDescent="0.25">
      <c r="A68" s="13"/>
      <c r="B68" s="215"/>
      <c r="C68" s="216"/>
      <c r="D68" s="216"/>
      <c r="E68" s="217"/>
      <c r="F68" s="215"/>
      <c r="G68" s="216"/>
      <c r="H68" s="216"/>
      <c r="I68" s="216"/>
      <c r="J68" s="217"/>
      <c r="K68" s="10"/>
      <c r="L68" s="222"/>
      <c r="M68" s="223"/>
      <c r="N68" s="58"/>
      <c r="O68" s="61"/>
      <c r="P68" s="60"/>
    </row>
    <row r="69" spans="1:16" x14ac:dyDescent="0.25">
      <c r="A69" s="13"/>
      <c r="B69" s="215"/>
      <c r="C69" s="216"/>
      <c r="D69" s="216"/>
      <c r="E69" s="217"/>
      <c r="F69" s="215"/>
      <c r="G69" s="216"/>
      <c r="H69" s="216"/>
      <c r="I69" s="216"/>
      <c r="J69" s="217"/>
      <c r="K69" s="10"/>
      <c r="L69" s="222"/>
      <c r="M69" s="223"/>
      <c r="N69" s="58"/>
      <c r="O69" s="61"/>
      <c r="P69" s="60"/>
    </row>
    <row r="70" spans="1:16" x14ac:dyDescent="0.25">
      <c r="A70" s="13"/>
      <c r="B70" s="215"/>
      <c r="C70" s="216"/>
      <c r="D70" s="216"/>
      <c r="E70" s="217"/>
      <c r="F70" s="215"/>
      <c r="G70" s="216"/>
      <c r="H70" s="216"/>
      <c r="I70" s="216"/>
      <c r="J70" s="217"/>
      <c r="K70" s="10"/>
      <c r="L70" s="222"/>
      <c r="M70" s="223"/>
      <c r="N70" s="58"/>
      <c r="O70" s="61"/>
      <c r="P70" s="60"/>
    </row>
    <row r="71" spans="1:16" x14ac:dyDescent="0.25">
      <c r="K71" s="239" t="s">
        <v>40</v>
      </c>
      <c r="L71" s="239"/>
      <c r="M71" s="240"/>
      <c r="N71" s="57">
        <f>SUM(N9:O70)</f>
        <v>0</v>
      </c>
      <c r="O71" s="55"/>
      <c r="P71" s="60"/>
    </row>
    <row r="72" spans="1:16" x14ac:dyDescent="0.25">
      <c r="K72" s="228"/>
      <c r="L72" s="229"/>
      <c r="M72" s="238"/>
      <c r="N72" s="55"/>
      <c r="O72" s="55"/>
      <c r="P72" s="60"/>
    </row>
    <row r="73" spans="1:16" x14ac:dyDescent="0.25">
      <c r="A73" t="s">
        <v>66</v>
      </c>
      <c r="K73" s="231"/>
      <c r="L73" s="231"/>
      <c r="M73" s="238"/>
      <c r="N73" s="55"/>
      <c r="O73" s="55"/>
    </row>
    <row r="75" spans="1:16" x14ac:dyDescent="0.25">
      <c r="N75" s="198" t="s">
        <v>74</v>
      </c>
      <c r="O75" s="198"/>
    </row>
  </sheetData>
  <mergeCells count="200">
    <mergeCell ref="K72:M72"/>
    <mergeCell ref="K73:M73"/>
    <mergeCell ref="N75:O75"/>
    <mergeCell ref="B70:E70"/>
    <mergeCell ref="F70:J70"/>
    <mergeCell ref="L70:M70"/>
    <mergeCell ref="K71:M71"/>
    <mergeCell ref="B68:E68"/>
    <mergeCell ref="F68:J68"/>
    <mergeCell ref="L68:M68"/>
    <mergeCell ref="B69:E69"/>
    <mergeCell ref="F69:J69"/>
    <mergeCell ref="L69:M69"/>
    <mergeCell ref="B66:E66"/>
    <mergeCell ref="F66:J66"/>
    <mergeCell ref="L66:M66"/>
    <mergeCell ref="B67:E67"/>
    <mergeCell ref="F67:J67"/>
    <mergeCell ref="L67:M67"/>
    <mergeCell ref="B64:E64"/>
    <mergeCell ref="F64:J64"/>
    <mergeCell ref="L64:M64"/>
    <mergeCell ref="B65:E65"/>
    <mergeCell ref="F65:J65"/>
    <mergeCell ref="L65:M65"/>
    <mergeCell ref="B62:E62"/>
    <mergeCell ref="F62:J62"/>
    <mergeCell ref="L62:M62"/>
    <mergeCell ref="B63:E63"/>
    <mergeCell ref="F63:J63"/>
    <mergeCell ref="L63:M63"/>
    <mergeCell ref="B60:E60"/>
    <mergeCell ref="F60:J60"/>
    <mergeCell ref="L60:M60"/>
    <mergeCell ref="B61:E61"/>
    <mergeCell ref="F61:J61"/>
    <mergeCell ref="L61:M61"/>
    <mergeCell ref="B58:E58"/>
    <mergeCell ref="F58:J58"/>
    <mergeCell ref="L58:M58"/>
    <mergeCell ref="B59:E59"/>
    <mergeCell ref="F59:J59"/>
    <mergeCell ref="L59:M59"/>
    <mergeCell ref="B56:E56"/>
    <mergeCell ref="F56:J56"/>
    <mergeCell ref="L56:M56"/>
    <mergeCell ref="B57:E57"/>
    <mergeCell ref="F57:J57"/>
    <mergeCell ref="L57:M57"/>
    <mergeCell ref="B54:E54"/>
    <mergeCell ref="F54:J54"/>
    <mergeCell ref="L54:M54"/>
    <mergeCell ref="B55:E55"/>
    <mergeCell ref="F55:J55"/>
    <mergeCell ref="L55:M55"/>
    <mergeCell ref="B52:E52"/>
    <mergeCell ref="F52:J52"/>
    <mergeCell ref="L52:M52"/>
    <mergeCell ref="B53:E53"/>
    <mergeCell ref="F53:J53"/>
    <mergeCell ref="L53:M53"/>
    <mergeCell ref="B50:E50"/>
    <mergeCell ref="F50:J50"/>
    <mergeCell ref="L50:M50"/>
    <mergeCell ref="B51:E51"/>
    <mergeCell ref="F51:J51"/>
    <mergeCell ref="L51:M51"/>
    <mergeCell ref="B48:E48"/>
    <mergeCell ref="F48:J48"/>
    <mergeCell ref="L48:M48"/>
    <mergeCell ref="B49:E49"/>
    <mergeCell ref="F49:J49"/>
    <mergeCell ref="L49:M49"/>
    <mergeCell ref="B46:E46"/>
    <mergeCell ref="F46:J46"/>
    <mergeCell ref="L46:M46"/>
    <mergeCell ref="B47:E47"/>
    <mergeCell ref="F47:J47"/>
    <mergeCell ref="L47:M47"/>
    <mergeCell ref="B44:E44"/>
    <mergeCell ref="F44:J44"/>
    <mergeCell ref="L44:M44"/>
    <mergeCell ref="B45:E45"/>
    <mergeCell ref="F45:J45"/>
    <mergeCell ref="L45:M45"/>
    <mergeCell ref="B42:E42"/>
    <mergeCell ref="F42:J42"/>
    <mergeCell ref="L42:M42"/>
    <mergeCell ref="B43:E43"/>
    <mergeCell ref="F43:J43"/>
    <mergeCell ref="L43:M43"/>
    <mergeCell ref="B40:E40"/>
    <mergeCell ref="F40:J40"/>
    <mergeCell ref="L40:M40"/>
    <mergeCell ref="B41:E41"/>
    <mergeCell ref="F41:J41"/>
    <mergeCell ref="L41:M41"/>
    <mergeCell ref="B38:E38"/>
    <mergeCell ref="F38:J38"/>
    <mergeCell ref="L38:M38"/>
    <mergeCell ref="B39:E39"/>
    <mergeCell ref="F39:J39"/>
    <mergeCell ref="L39:M39"/>
    <mergeCell ref="B36:E36"/>
    <mergeCell ref="F36:J36"/>
    <mergeCell ref="L36:M36"/>
    <mergeCell ref="B37:E37"/>
    <mergeCell ref="F37:J37"/>
    <mergeCell ref="L37:M37"/>
    <mergeCell ref="B34:E34"/>
    <mergeCell ref="F34:J34"/>
    <mergeCell ref="L34:M34"/>
    <mergeCell ref="B35:E35"/>
    <mergeCell ref="F35:J35"/>
    <mergeCell ref="L35:M35"/>
    <mergeCell ref="B32:E32"/>
    <mergeCell ref="F32:J32"/>
    <mergeCell ref="L32:M32"/>
    <mergeCell ref="B33:E33"/>
    <mergeCell ref="F33:J33"/>
    <mergeCell ref="L33:M33"/>
    <mergeCell ref="B30:E30"/>
    <mergeCell ref="F30:J30"/>
    <mergeCell ref="L30:M30"/>
    <mergeCell ref="B31:E31"/>
    <mergeCell ref="F31:J31"/>
    <mergeCell ref="L31:M31"/>
    <mergeCell ref="B28:E28"/>
    <mergeCell ref="F28:J28"/>
    <mergeCell ref="L28:M28"/>
    <mergeCell ref="B29:E29"/>
    <mergeCell ref="F29:J29"/>
    <mergeCell ref="L29:M29"/>
    <mergeCell ref="B26:E26"/>
    <mergeCell ref="F26:J26"/>
    <mergeCell ref="L26:M26"/>
    <mergeCell ref="B27:E27"/>
    <mergeCell ref="F27:J27"/>
    <mergeCell ref="L27:M27"/>
    <mergeCell ref="B24:E24"/>
    <mergeCell ref="F24:J24"/>
    <mergeCell ref="L24:M24"/>
    <mergeCell ref="B25:E25"/>
    <mergeCell ref="F25:J25"/>
    <mergeCell ref="L25:M25"/>
    <mergeCell ref="B22:E22"/>
    <mergeCell ref="F22:J22"/>
    <mergeCell ref="L22:M22"/>
    <mergeCell ref="B23:E23"/>
    <mergeCell ref="F23:J23"/>
    <mergeCell ref="L23:M23"/>
    <mergeCell ref="B20:E20"/>
    <mergeCell ref="F20:J20"/>
    <mergeCell ref="L20:M20"/>
    <mergeCell ref="B21:E21"/>
    <mergeCell ref="F21:J21"/>
    <mergeCell ref="L21:M21"/>
    <mergeCell ref="B18:E18"/>
    <mergeCell ref="F18:J18"/>
    <mergeCell ref="L18:M18"/>
    <mergeCell ref="B19:E19"/>
    <mergeCell ref="F19:J19"/>
    <mergeCell ref="L19:M19"/>
    <mergeCell ref="B16:E16"/>
    <mergeCell ref="F16:J16"/>
    <mergeCell ref="L16:M16"/>
    <mergeCell ref="B17:E17"/>
    <mergeCell ref="F17:J17"/>
    <mergeCell ref="L17:M17"/>
    <mergeCell ref="B14:E14"/>
    <mergeCell ref="F14:J14"/>
    <mergeCell ref="L14:M14"/>
    <mergeCell ref="B15:E15"/>
    <mergeCell ref="F15:J15"/>
    <mergeCell ref="L15:M15"/>
    <mergeCell ref="B9:E9"/>
    <mergeCell ref="F9:J9"/>
    <mergeCell ref="L9:M9"/>
    <mergeCell ref="B12:E12"/>
    <mergeCell ref="F12:J12"/>
    <mergeCell ref="L12:M12"/>
    <mergeCell ref="B13:E13"/>
    <mergeCell ref="F13:J13"/>
    <mergeCell ref="L13:M13"/>
    <mergeCell ref="B10:E10"/>
    <mergeCell ref="F10:J10"/>
    <mergeCell ref="L10:M10"/>
    <mergeCell ref="B11:E11"/>
    <mergeCell ref="F11:J11"/>
    <mergeCell ref="L11:M11"/>
    <mergeCell ref="A3:B3"/>
    <mergeCell ref="C3:L4"/>
    <mergeCell ref="A4:B4"/>
    <mergeCell ref="M4:O4"/>
    <mergeCell ref="A5:B5"/>
    <mergeCell ref="M5:O6"/>
    <mergeCell ref="M7:N7"/>
    <mergeCell ref="B8:E8"/>
    <mergeCell ref="F8:J8"/>
    <mergeCell ref="L8:M8"/>
  </mergeCells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Labor</vt:lpstr>
      <vt:lpstr>Equipment</vt:lpstr>
      <vt:lpstr>Materials</vt:lpstr>
      <vt:lpstr>Subcontracts-Miscellaneous</vt:lpstr>
    </vt:vector>
  </TitlesOfParts>
  <Company>State of Michigan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Shivalingaiah, Mahesha (MDOT)</dc:creator>
  <cp:lastModifiedBy>Johnson, Nathan (MDOT)</cp:lastModifiedBy>
  <cp:lastPrinted>2016-05-27T17:18:25Z</cp:lastPrinted>
  <dcterms:created xsi:type="dcterms:W3CDTF">2013-06-15T11:16:05Z</dcterms:created>
  <dcterms:modified xsi:type="dcterms:W3CDTF">2017-04-07T12:21:33Z</dcterms:modified>
</cp:coreProperties>
</file>